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075" windowHeight="8325" activeTab="3"/>
  </bookViews>
  <sheets>
    <sheet name="2016CĐN" sheetId="11" r:id="rId1"/>
    <sheet name="2016CĐ" sheetId="4" r:id="rId2"/>
    <sheet name="17C1-DCN1" sheetId="3" r:id="rId3"/>
    <sheet name="17C1-DCN2" sheetId="12" r:id="rId4"/>
    <sheet name="17C1-ĐCN3" sheetId="13" r:id="rId5"/>
    <sheet name="17C1-DCN4" sheetId="14" r:id="rId6"/>
    <sheet name="17C1-DDT1" sheetId="15" r:id="rId7"/>
    <sheet name="17C1-DDT2" sheetId="16" r:id="rId8"/>
    <sheet name="17C1-DDT3" sheetId="19" r:id="rId9"/>
    <sheet name="17C1-DDT4" sheetId="17" r:id="rId10"/>
    <sheet name="17C1-DTC1" sheetId="20" r:id="rId11"/>
    <sheet name="17C1-CDT1" sheetId="21" r:id="rId12"/>
    <sheet name="17C1-TDH1" sheetId="23" r:id="rId13"/>
    <sheet name="17C1-KTD1" sheetId="22" r:id="rId14"/>
    <sheet name="17C1-QTD1" sheetId="24" r:id="rId15"/>
    <sheet name="Mẩu" sheetId="6" r:id="rId16"/>
  </sheets>
  <definedNames>
    <definedName name="_xlnm.Print_Area" localSheetId="2">'17C1-DCN1'!$A$1:$I$76</definedName>
    <definedName name="_xlnm.Print_Area" localSheetId="3">'17C1-DCN2'!$A$1:$I$81</definedName>
    <definedName name="_xlnm.Print_Area" localSheetId="4">'17C1-ĐCN3'!$A$1:$I$71</definedName>
    <definedName name="_xlnm.Print_Area" localSheetId="5">'17C1-DCN4'!$A$1:$I$76</definedName>
    <definedName name="_xlnm.Print_Area" localSheetId="6">'17C1-DDT1'!$A$1:$I$75</definedName>
    <definedName name="_xlnm.Print_Area" localSheetId="8">'17C1-DDT3'!$A$1:$I$62</definedName>
    <definedName name="_xlnm.Print_Area" localSheetId="9">'17C1-DDT4'!$A$1:$I$74</definedName>
    <definedName name="_xlnm.Print_Area" localSheetId="10">'17C1-DTC1'!$A$1:$I$53</definedName>
    <definedName name="_xlnm.Print_Area" localSheetId="13">'17C1-KTD1'!$A$1:$I$81</definedName>
    <definedName name="_xlnm.Print_Area" localSheetId="14">'17C1-QTD1'!$A$1:$I$73</definedName>
    <definedName name="_xlnm.Print_Area" localSheetId="12">'17C1-TDH1'!$A$1:$I$78</definedName>
    <definedName name="_xlnm.Print_Titles" localSheetId="2">'17C1-DCN1'!$10:$11</definedName>
    <definedName name="_xlnm.Print_Titles" localSheetId="3">'17C1-DCN2'!$10:$11</definedName>
    <definedName name="_xlnm.Print_Titles" localSheetId="4">'17C1-ĐCN3'!$10:$11</definedName>
    <definedName name="_xlnm.Print_Titles" localSheetId="5">'17C1-DCN4'!$11:$12</definedName>
    <definedName name="_xlnm.Print_Titles" localSheetId="6">'17C1-DDT1'!$12:$13</definedName>
    <definedName name="_xlnm.Print_Titles" localSheetId="7">'17C1-DDT2'!$11:$12</definedName>
    <definedName name="_xlnm.Print_Titles" localSheetId="9">'17C1-DDT4'!$11:$12</definedName>
    <definedName name="_xlnm.Print_Titles" localSheetId="13">'17C1-KTD1'!$10:$11</definedName>
    <definedName name="_xlnm.Print_Titles" localSheetId="14">'17C1-QTD1'!$10:$11</definedName>
    <definedName name="_xlnm.Print_Titles" localSheetId="12">'17C1-TDH1'!$10:$11</definedName>
  </definedNames>
  <calcPr calcId="145621"/>
</workbook>
</file>

<file path=xl/calcChain.xml><?xml version="1.0" encoding="utf-8"?>
<calcChain xmlns="http://schemas.openxmlformats.org/spreadsheetml/2006/main">
  <c r="F12" i="12" l="1"/>
  <c r="E73" i="12" s="1"/>
  <c r="F21" i="12"/>
  <c r="F31" i="12"/>
  <c r="H31" i="12"/>
  <c r="H14" i="12"/>
  <c r="G69" i="12" s="1"/>
  <c r="H15" i="12"/>
  <c r="G71" i="12" s="1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9" i="12"/>
  <c r="H50" i="12"/>
  <c r="H51" i="12"/>
  <c r="H52" i="12"/>
  <c r="H53" i="12"/>
  <c r="H54" i="12"/>
  <c r="H55" i="12"/>
  <c r="H56" i="12"/>
  <c r="H57" i="12"/>
  <c r="H59" i="12"/>
  <c r="H60" i="12"/>
  <c r="H61" i="12"/>
  <c r="H62" i="12"/>
  <c r="H63" i="12"/>
  <c r="H64" i="12"/>
  <c r="H12" i="12"/>
  <c r="G73" i="12" s="1"/>
  <c r="F14" i="12"/>
  <c r="E70" i="12" s="1"/>
  <c r="F15" i="12"/>
  <c r="E71" i="12" s="1"/>
  <c r="F16" i="12"/>
  <c r="F17" i="12"/>
  <c r="F18" i="12"/>
  <c r="F19" i="12"/>
  <c r="F20" i="12"/>
  <c r="F22" i="12"/>
  <c r="F23" i="12"/>
  <c r="F24" i="12"/>
  <c r="F25" i="12"/>
  <c r="F26" i="12"/>
  <c r="F27" i="12"/>
  <c r="F28" i="12"/>
  <c r="F29" i="12"/>
  <c r="F30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9" i="12"/>
  <c r="F50" i="12"/>
  <c r="F51" i="12"/>
  <c r="F52" i="12"/>
  <c r="F53" i="12"/>
  <c r="F54" i="12"/>
  <c r="F55" i="12"/>
  <c r="F56" i="12"/>
  <c r="F57" i="12"/>
  <c r="F59" i="12"/>
  <c r="F60" i="12"/>
  <c r="F61" i="12"/>
  <c r="F62" i="12"/>
  <c r="F63" i="12"/>
  <c r="F64" i="12"/>
  <c r="E68" i="12" l="1"/>
  <c r="G70" i="12"/>
  <c r="E69" i="12"/>
  <c r="G68" i="12"/>
  <c r="F13" i="23"/>
  <c r="F14" i="23"/>
  <c r="E67" i="23" s="1"/>
  <c r="F67" i="23" s="1"/>
  <c r="F15" i="23"/>
  <c r="E68" i="23" s="1"/>
  <c r="F68" i="23" s="1"/>
  <c r="F16" i="23"/>
  <c r="F17" i="23"/>
  <c r="F19" i="23"/>
  <c r="F20" i="23"/>
  <c r="F21" i="23"/>
  <c r="F23" i="23"/>
  <c r="F24" i="23"/>
  <c r="F25" i="23"/>
  <c r="F26" i="23"/>
  <c r="F27" i="23"/>
  <c r="F28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8" i="23"/>
  <c r="F49" i="23"/>
  <c r="F50" i="23"/>
  <c r="F51" i="23"/>
  <c r="F52" i="23"/>
  <c r="F54" i="23"/>
  <c r="F55" i="23"/>
  <c r="F56" i="23"/>
  <c r="F57" i="23"/>
  <c r="F58" i="23"/>
  <c r="F59" i="23"/>
  <c r="F60" i="23"/>
  <c r="F61" i="23"/>
  <c r="F12" i="23"/>
  <c r="E70" i="23" s="1"/>
  <c r="F70" i="23" s="1"/>
  <c r="E66" i="23" l="1"/>
  <c r="F66" i="23" s="1"/>
  <c r="E65" i="23"/>
  <c r="F65" i="23" s="1"/>
  <c r="E69" i="23" s="1"/>
  <c r="F69" i="23" s="1"/>
  <c r="H12" i="23"/>
  <c r="H13" i="23"/>
  <c r="H14" i="23"/>
  <c r="H15" i="23"/>
  <c r="H16" i="23"/>
  <c r="H17" i="23"/>
  <c r="H45" i="23"/>
  <c r="H46" i="23"/>
  <c r="H48" i="23"/>
  <c r="H49" i="23"/>
  <c r="H50" i="23"/>
  <c r="H51" i="23"/>
  <c r="H52" i="23"/>
  <c r="H54" i="23"/>
  <c r="H55" i="23"/>
  <c r="H56" i="23"/>
  <c r="H57" i="23"/>
  <c r="H58" i="23"/>
  <c r="H59" i="23"/>
  <c r="H60" i="23"/>
  <c r="H61" i="23"/>
  <c r="H26" i="23"/>
  <c r="H27" i="23"/>
  <c r="H28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19" i="23"/>
  <c r="H20" i="23"/>
  <c r="H21" i="23"/>
  <c r="H23" i="23"/>
  <c r="H24" i="23"/>
  <c r="H25" i="23"/>
  <c r="G70" i="23" l="1"/>
  <c r="H70" i="23" s="1"/>
  <c r="G66" i="23"/>
  <c r="H66" i="23" s="1"/>
  <c r="G65" i="23"/>
  <c r="H65" i="23" s="1"/>
  <c r="G69" i="23" s="1"/>
  <c r="H69" i="23" s="1"/>
  <c r="G67" i="23"/>
  <c r="H67" i="23" s="1"/>
  <c r="G68" i="23"/>
  <c r="H68" i="23" s="1"/>
</calcChain>
</file>

<file path=xl/sharedStrings.xml><?xml version="1.0" encoding="utf-8"?>
<sst xmlns="http://schemas.openxmlformats.org/spreadsheetml/2006/main" count="3729" uniqueCount="1901">
  <si>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</si>
  <si>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</si>
  <si>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</si>
  <si>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</si>
  <si>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</si>
  <si>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</si>
  <si>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</si>
  <si>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</si>
  <si>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</si>
  <si>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</si>
  <si>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</si>
  <si>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</si>
  <si>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</si>
  <si>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</si>
  <si>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</si>
  <si>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</si>
  <si>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</si>
  <si>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</si>
  <si>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</si>
  <si>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</si>
  <si>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</si>
  <si>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</si>
  <si>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</si>
  <si>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</si>
  <si>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</si>
  <si>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</si>
  <si>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</si>
  <si>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</si>
  <si>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</si>
  <si>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</si>
  <si>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</si>
  <si>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</si>
  <si>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</si>
  <si>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</si>
  <si>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</si>
  <si>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</si>
  <si>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</si>
  <si>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</si>
  <si>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</si>
  <si>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</si>
  <si>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</si>
  <si>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</si>
  <si>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</si>
  <si>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</si>
  <si>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</si>
  <si>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</si>
  <si>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</si>
  <si>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</si>
  <si>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</si>
  <si>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</si>
  <si>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</si>
  <si>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</si>
  <si>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</si>
  <si>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</si>
  <si>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</si>
  <si>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</si>
  <si>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</si>
  <si>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</si>
  <si>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</si>
  <si>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</si>
  <si>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</si>
  <si>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</si>
  <si>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</si>
  <si>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</si>
  <si>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</si>
  <si>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</si>
  <si>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</si>
  <si>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</si>
  <si>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</si>
  <si>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</si>
  <si>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</si>
  <si>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</si>
  <si>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</si>
  <si>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</si>
  <si>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</si>
  <si>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</si>
  <si>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</si>
  <si>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</si>
  <si>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</si>
  <si>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</si>
  <si>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</si>
  <si>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</si>
  <si>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</si>
  <si>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</si>
  <si>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</si>
  <si>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</si>
  <si>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</si>
  <si>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</si>
  <si>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</si>
  <si>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</si>
  <si>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</si>
  <si>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</si>
  <si>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</si>
  <si>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</si>
  <si>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</si>
  <si>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</si>
  <si>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</si>
  <si>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</si>
  <si>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</si>
  <si>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</si>
  <si>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</si>
  <si>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</si>
  <si>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</si>
  <si>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</si>
  <si>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</si>
  <si>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</si>
  <si>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</si>
  <si>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</si>
  <si>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</si>
  <si>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</si>
  <si>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</si>
  <si>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</si>
  <si>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</si>
  <si>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</si>
  <si>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</si>
  <si>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</si>
  <si>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</si>
  <si>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</si>
  <si>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</si>
  <si>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</si>
  <si>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</si>
  <si>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</si>
  <si>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</si>
  <si>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</si>
  <si>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</si>
  <si>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</si>
  <si>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</si>
  <si>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</si>
  <si>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</si>
  <si>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</si>
  <si>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</si>
  <si>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</si>
  <si>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</si>
  <si>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</si>
  <si>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</si>
  <si>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</si>
  <si>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</si>
  <si>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</si>
  <si>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</si>
  <si>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</si>
  <si>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</si>
  <si>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</si>
  <si>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</si>
  <si>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</si>
  <si>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</si>
  <si>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</si>
  <si>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</si>
  <si>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</si>
  <si>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</si>
  <si>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</si>
  <si>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</si>
  <si>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</si>
  <si>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</si>
  <si>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</si>
  <si>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</si>
  <si>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</si>
  <si>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</si>
  <si>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</si>
  <si>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</si>
  <si>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</si>
  <si>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</si>
  <si>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</si>
  <si>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</si>
  <si>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</si>
  <si>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</si>
  <si>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</si>
  <si>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</si>
  <si>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</si>
  <si>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</si>
  <si>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</si>
  <si>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</si>
  <si>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</si>
  <si>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</si>
  <si>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</si>
  <si>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</si>
  <si>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</si>
  <si>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</si>
  <si>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</si>
  <si>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</si>
  <si>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</si>
  <si>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</si>
  <si>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</si>
  <si>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</si>
  <si>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</si>
  <si>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</si>
  <si>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</si>
  <si>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</si>
  <si>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</si>
  <si>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</si>
  <si>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</si>
  <si>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</si>
  <si>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</si>
  <si>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</si>
  <si>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</si>
  <si>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</si>
  <si>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</si>
  <si>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</si>
  <si>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</si>
  <si>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</si>
  <si>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</si>
  <si>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</si>
  <si>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</si>
  <si>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</si>
  <si>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</si>
  <si>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</si>
  <si>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</si>
  <si>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</si>
  <si>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</si>
  <si>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</si>
  <si>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</si>
  <si>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</si>
  <si>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</si>
  <si>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</si>
  <si>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</si>
  <si>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</si>
  <si>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</si>
  <si>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</si>
  <si>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</si>
  <si>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</si>
  <si>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</si>
  <si>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</si>
  <si>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</si>
  <si>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</si>
  <si>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</si>
  <si>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</si>
  <si>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</si>
  <si>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</si>
  <si>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</si>
  <si>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</si>
  <si>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</si>
  <si>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</si>
  <si>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</si>
  <si>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</si>
  <si>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</si>
  <si>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</si>
  <si>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</si>
  <si>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</si>
  <si>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</si>
  <si>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</si>
  <si>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</si>
  <si>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</si>
  <si>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</si>
  <si>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</si>
  <si>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</si>
  <si>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</si>
  <si>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</si>
  <si>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</si>
  <si>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</si>
  <si>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</si>
  <si>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</si>
  <si>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</si>
  <si>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</si>
  <si>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</si>
  <si>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</si>
  <si>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</si>
  <si>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</si>
  <si>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</si>
  <si>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</si>
  <si>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</si>
  <si>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</si>
  <si>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</si>
  <si>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</si>
  <si>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</si>
  <si>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</si>
  <si>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</si>
  <si>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</si>
  <si>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</si>
  <si>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</si>
  <si>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</si>
  <si>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</si>
  <si>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</si>
  <si>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</si>
  <si>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</si>
  <si>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</si>
  <si>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</si>
  <si>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</si>
  <si>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</si>
  <si>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</si>
  <si>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</si>
  <si>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</si>
  <si>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</si>
  <si>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</si>
  <si>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</si>
  <si>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</si>
  <si>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</si>
  <si>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</si>
  <si>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</si>
  <si>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</si>
  <si>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</si>
  <si>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</si>
  <si>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</si>
  <si>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</si>
  <si>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</si>
  <si>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</si>
  <si>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</si>
  <si>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</si>
  <si>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</si>
  <si>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</si>
  <si>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</si>
  <si>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</si>
  <si>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</si>
  <si>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</si>
  <si>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</si>
  <si>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</si>
  <si>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</si>
  <si>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</si>
  <si>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</si>
  <si>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</si>
  <si>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</si>
  <si>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</si>
  <si>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</si>
  <si>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</si>
  <si>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</si>
  <si>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</si>
  <si>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</si>
  <si>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</si>
  <si>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</si>
  <si>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</si>
  <si>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</si>
  <si>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</si>
  <si>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</si>
  <si>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</si>
  <si>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</si>
  <si>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</si>
  <si>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</si>
  <si>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</si>
  <si>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</si>
  <si>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</si>
  <si>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</si>
  <si>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</si>
  <si>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</si>
  <si>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</si>
  <si>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</si>
  <si>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</si>
  <si>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</si>
  <si>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</si>
  <si>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</si>
  <si>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</si>
  <si>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</si>
  <si>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</si>
  <si>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</si>
  <si>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</si>
  <si>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</si>
  <si>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</si>
  <si>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</si>
  <si>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</si>
  <si>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</si>
  <si>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</si>
  <si>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</si>
  <si>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</si>
  <si>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</si>
  <si>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</si>
  <si>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</si>
  <si>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</si>
  <si>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</si>
  <si>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</si>
  <si>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</si>
  <si>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</si>
  <si>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</si>
  <si>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</si>
  <si>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</si>
  <si>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</si>
  <si>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</si>
  <si>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</si>
  <si>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</si>
  <si>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</si>
  <si>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</si>
  <si>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</si>
  <si>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</si>
  <si>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</si>
  <si>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</si>
  <si>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</si>
  <si>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</si>
  <si>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</si>
  <si>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</si>
  <si>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</si>
  <si>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</si>
  <si>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</si>
  <si>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</si>
  <si>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</si>
  <si>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</si>
  <si>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</si>
  <si>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</si>
  <si>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</si>
  <si>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</si>
  <si>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</si>
  <si>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</si>
  <si>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</si>
  <si>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</si>
  <si>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</si>
  <si>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</si>
  <si>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</si>
  <si>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</si>
  <si>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</si>
  <si>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</si>
  <si>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</si>
  <si>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</si>
  <si>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</si>
  <si>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</si>
  <si>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</si>
  <si>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</si>
  <si>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</si>
  <si>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</si>
  <si>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</si>
  <si>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</si>
  <si>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</si>
  <si>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</si>
  <si>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</si>
  <si>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</si>
  <si>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</si>
  <si>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</si>
  <si>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</si>
  <si>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</si>
  <si>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</si>
  <si>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</si>
  <si>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</si>
  <si>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</si>
  <si>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</si>
  <si>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</si>
  <si>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</si>
  <si>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</si>
  <si>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</si>
  <si>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</si>
  <si>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</si>
  <si>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</si>
  <si>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</si>
  <si>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</si>
  <si>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</si>
  <si>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</si>
  <si>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</si>
  <si>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</si>
  <si>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</si>
  <si>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</si>
  <si>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</si>
  <si>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</si>
  <si>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</si>
  <si>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</si>
  <si>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</si>
  <si>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</si>
  <si>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</si>
  <si>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</si>
  <si>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</si>
  <si>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</si>
  <si>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</si>
  <si>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</si>
  <si>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</si>
  <si>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</si>
  <si>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</si>
  <si>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</si>
  <si>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</si>
  <si>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</si>
  <si>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</si>
  <si>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</si>
  <si>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</si>
  <si>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</si>
  <si>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</si>
  <si>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</si>
  <si>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</si>
  <si>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</si>
  <si>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</si>
  <si>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</si>
  <si>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</si>
  <si>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</si>
  <si>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</si>
  <si>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</si>
  <si>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</si>
  <si>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</si>
  <si>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</si>
  <si>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</si>
  <si>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</si>
  <si>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</si>
  <si>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</si>
  <si>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</si>
  <si>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</si>
  <si>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</si>
  <si>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</si>
  <si>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</si>
  <si>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</si>
  <si>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</si>
  <si>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</si>
  <si>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</si>
  <si>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</si>
  <si>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</si>
  <si>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</si>
  <si>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</si>
  <si>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</si>
  <si>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</si>
  <si>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</si>
  <si>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</si>
  <si>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</si>
  <si>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</si>
  <si>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</si>
  <si>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</si>
  <si>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</si>
  <si>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</si>
  <si>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</si>
  <si>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</si>
  <si>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</si>
  <si>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</si>
  <si>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</si>
  <si>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</si>
  <si>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</si>
  <si>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</si>
  <si>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</si>
  <si>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</si>
  <si>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</si>
  <si>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</si>
  <si>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</si>
  <si>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</si>
  <si>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</si>
  <si>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</si>
  <si>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</si>
  <si>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</si>
  <si>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</si>
  <si>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</si>
  <si>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</si>
  <si>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</si>
  <si>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</si>
  <si>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</si>
  <si>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</si>
  <si>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</si>
  <si>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</si>
  <si>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</si>
  <si>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</si>
  <si>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</si>
  <si>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</si>
  <si>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</si>
  <si>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</si>
  <si>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</si>
  <si>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</si>
  <si>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</si>
  <si>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</si>
  <si>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</si>
  <si>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</si>
  <si>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</si>
  <si>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</si>
  <si>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</si>
  <si>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</si>
  <si>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</si>
  <si>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</si>
  <si>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</si>
  <si>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</si>
  <si>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</si>
  <si>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</si>
  <si>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</si>
  <si>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</si>
  <si>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</si>
  <si>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</si>
  <si>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</si>
  <si>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</si>
  <si>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</si>
  <si>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</si>
  <si>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</si>
  <si>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</si>
  <si>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</si>
  <si>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</si>
  <si>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</si>
  <si>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</si>
  <si>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</si>
  <si>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</si>
  <si>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</si>
  <si>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</si>
  <si>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</si>
  <si>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</si>
  <si>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</si>
  <si>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</si>
  <si>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</si>
  <si>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</si>
  <si>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</si>
  <si>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</si>
  <si>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</si>
  <si>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</si>
  <si>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</si>
  <si>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</si>
  <si>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</si>
  <si>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</si>
  <si>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</si>
  <si>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</si>
  <si>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</si>
  <si>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</si>
  <si>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</si>
  <si>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</si>
  <si>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</si>
  <si>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</si>
  <si>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</si>
  <si>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</si>
  <si>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</si>
  <si>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</si>
  <si>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</si>
  <si>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</si>
  <si>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</si>
  <si>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</si>
  <si>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</si>
  <si>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</si>
  <si>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</si>
  <si>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</si>
  <si>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</si>
  <si>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</si>
  <si>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</si>
  <si>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</si>
  <si>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</si>
  <si>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</si>
  <si>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</si>
  <si>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</si>
  <si>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</si>
  <si>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</si>
  <si>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</si>
  <si>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</si>
  <si>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</si>
  <si>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</si>
  <si>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</si>
  <si>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</si>
  <si>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</si>
  <si>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</si>
  <si>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</si>
  <si>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</si>
  <si>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</si>
  <si>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</si>
  <si>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</si>
  <si>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</si>
  <si>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</si>
  <si>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</si>
  <si>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</si>
  <si>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</si>
  <si>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</si>
  <si>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</si>
  <si>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</si>
  <si>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</si>
  <si>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</si>
  <si>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</si>
  <si>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</si>
  <si>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</si>
  <si>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</si>
  <si>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</si>
  <si>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</si>
  <si>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</si>
  <si>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</si>
  <si>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</si>
  <si>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</si>
  <si>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</si>
  <si>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</si>
  <si>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</si>
  <si>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</si>
  <si>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</si>
  <si>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</si>
  <si>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</si>
  <si>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</si>
  <si>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</si>
  <si>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</si>
  <si>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</si>
  <si>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</si>
  <si>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</si>
  <si>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</si>
  <si>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</si>
  <si>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</si>
  <si>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</si>
  <si>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</si>
  <si>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</si>
  <si>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</si>
  <si>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</si>
  <si>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</si>
  <si>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</si>
  <si>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</si>
  <si>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</si>
  <si>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</si>
  <si>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</si>
  <si>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</si>
  <si>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</si>
  <si>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</si>
  <si>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</si>
  <si>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</si>
  <si>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</si>
  <si>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</si>
  <si>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</si>
  <si>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</si>
  <si>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</si>
  <si>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</si>
  <si>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</si>
  <si>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</si>
  <si>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</si>
  <si>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</si>
  <si>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</si>
  <si>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</si>
  <si>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</si>
  <si>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</si>
  <si>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</si>
  <si>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</si>
  <si>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</si>
  <si>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</si>
  <si>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</si>
  <si>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</si>
  <si>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</si>
  <si>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</si>
  <si>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</si>
  <si>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</si>
  <si>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</si>
  <si>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</si>
  <si>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</si>
  <si>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</si>
  <si>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</si>
  <si>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</si>
  <si>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</si>
  <si>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</si>
  <si>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</si>
  <si>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</si>
  <si>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</si>
  <si>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</si>
  <si>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</si>
  <si>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</si>
  <si>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</si>
  <si>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</si>
  <si>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</si>
  <si>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</si>
  <si>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</si>
  <si>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</si>
  <si>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</si>
  <si>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</si>
  <si>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</si>
  <si>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</si>
  <si>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</si>
  <si>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</si>
  <si>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</si>
  <si>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</si>
  <si>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</si>
  <si>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</si>
  <si>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</si>
  <si>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</si>
  <si>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</si>
  <si>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</si>
  <si>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</si>
  <si>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</si>
  <si>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</si>
  <si>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</si>
  <si>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</si>
  <si>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</si>
  <si>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</si>
  <si>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</si>
  <si>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</si>
  <si>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</si>
  <si>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</si>
  <si>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</si>
  <si>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</si>
  <si>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</si>
  <si>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</si>
  <si>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</si>
  <si>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</si>
  <si>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</si>
  <si>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</si>
  <si>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</si>
  <si>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</si>
  <si>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</si>
  <si>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</si>
  <si>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</si>
  <si>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</si>
  <si>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</si>
  <si>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</si>
  <si>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</si>
  <si>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</si>
  <si>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</si>
  <si>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</si>
  <si>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</si>
  <si>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</si>
  <si>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</si>
  <si>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</si>
  <si>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</si>
  <si>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</si>
  <si>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</si>
  <si>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</si>
  <si>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</si>
  <si>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</si>
  <si>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</si>
  <si>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</si>
  <si>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</si>
  <si>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</si>
  <si>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</si>
  <si>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</si>
  <si>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</si>
  <si>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</si>
  <si>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</si>
  <si>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</si>
  <si>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</si>
  <si>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</si>
  <si>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</si>
  <si>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</si>
  <si>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</si>
  <si>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</si>
  <si>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</si>
  <si>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</si>
  <si>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</si>
  <si>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</si>
  <si>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</si>
  <si>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</si>
  <si>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</si>
  <si>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</si>
  <si>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</si>
  <si>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</si>
  <si>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</si>
  <si>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</si>
  <si>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</si>
  <si>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</si>
  <si>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</si>
  <si>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</si>
  <si>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</si>
  <si>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</si>
  <si>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</si>
  <si>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</si>
  <si>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</si>
  <si>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</si>
  <si>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</si>
  <si>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</si>
  <si>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</si>
  <si>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</si>
  <si>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</si>
  <si>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</si>
  <si>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</si>
  <si>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</si>
  <si>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</si>
  <si>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</si>
  <si>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</si>
  <si>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</si>
  <si>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</si>
  <si>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</si>
  <si>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</si>
  <si>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</si>
  <si>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</si>
  <si>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</si>
  <si>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</si>
  <si>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</si>
  <si>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</si>
  <si>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</si>
  <si>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</si>
  <si>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</si>
  <si>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</si>
  <si>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</si>
  <si>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</si>
  <si>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</si>
  <si>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</si>
  <si>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</si>
  <si>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</si>
  <si>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</si>
  <si>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</si>
  <si>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</si>
  <si>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</si>
  <si>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</si>
  <si>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</si>
  <si>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</si>
  <si>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</si>
  <si>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</si>
  <si>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</si>
  <si>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</si>
  <si>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</si>
  <si>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</si>
  <si>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</si>
  <si>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</si>
  <si>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</si>
  <si>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</si>
  <si>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</si>
  <si>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</si>
  <si>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</si>
  <si>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</si>
  <si>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</si>
  <si>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</si>
  <si>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</si>
  <si>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</si>
  <si>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</si>
  <si>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</si>
  <si>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</si>
  <si>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</si>
  <si>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</si>
  <si>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</si>
  <si>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</si>
  <si>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</si>
  <si>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</si>
  <si>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</si>
  <si>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</si>
  <si>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17004600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</si>
  <si>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</si>
  <si>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</si>
  <si>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</si>
  <si>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</si>
  <si>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</si>
  <si>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</si>
  <si>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</si>
  <si>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</si>
  <si>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</si>
  <si>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</si>
  <si>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</si>
  <si>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</si>
  <si>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</si>
  <si>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</si>
  <si>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</si>
  <si>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</si>
  <si>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</si>
  <si>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</si>
  <si>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</si>
  <si>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</si>
  <si>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Lớp: 17C1-ĐCN1 Sĩ số: 48  Khoa: Công nghệ Điện - Điện tử</t>
  </si>
  <si>
    <t>17001640</t>
  </si>
  <si>
    <t>17002819</t>
  </si>
  <si>
    <t>Võ Hoài</t>
  </si>
  <si>
    <t>Bắc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</si>
  <si>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</si>
  <si>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</si>
  <si>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</si>
  <si>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</si>
  <si>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</si>
  <si>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</si>
  <si>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</si>
  <si>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</si>
  <si>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</si>
  <si>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</si>
  <si>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</si>
  <si>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</si>
  <si>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</si>
  <si>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</si>
  <si>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</si>
  <si>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</si>
  <si>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</si>
  <si>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</si>
  <si>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</si>
  <si>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</si>
  <si>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</si>
  <si>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</si>
  <si>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</si>
  <si>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</si>
  <si>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</si>
  <si>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</si>
  <si>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</si>
  <si>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</si>
  <si>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</si>
  <si>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</si>
  <si>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</si>
  <si>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</si>
  <si>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</si>
  <si>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</si>
  <si>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</si>
  <si>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</si>
  <si>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</si>
  <si>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</si>
  <si>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</si>
  <si>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</si>
  <si>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</si>
  <si>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</si>
  <si>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</si>
  <si>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</si>
  <si>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</si>
  <si>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</si>
  <si>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</si>
  <si>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</si>
  <si>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</si>
  <si>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</si>
  <si>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</si>
  <si>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</si>
  <si>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</si>
  <si>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</si>
  <si>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</si>
  <si>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</si>
  <si>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</si>
  <si>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</si>
  <si>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</si>
  <si>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</si>
  <si>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17002433</t>
  </si>
  <si>
    <t>Huỳnh Nhựt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</si>
  <si>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</si>
  <si>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</si>
  <si>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</si>
  <si>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</si>
  <si>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</si>
  <si>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</si>
  <si>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</si>
  <si>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</si>
  <si>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</si>
  <si>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</si>
  <si>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</si>
  <si>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</si>
  <si>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</si>
  <si>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</si>
  <si>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</si>
  <si>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</si>
  <si>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</si>
  <si>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17002554</t>
  </si>
  <si>
    <t>Võ Phước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</si>
  <si>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</si>
  <si>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</si>
  <si>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</si>
  <si>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</si>
  <si>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</si>
  <si>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</si>
  <si>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</si>
  <si>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</si>
  <si>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</si>
  <si>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</si>
  <si>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</si>
  <si>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</si>
  <si>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</si>
  <si>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</si>
  <si>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53  Khoa: Công nghệ Điện - Điện tử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</si>
  <si>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</si>
  <si>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</si>
  <si>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</si>
  <si>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</si>
  <si>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</si>
  <si>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</si>
  <si>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</si>
  <si>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</si>
  <si>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17002972</t>
  </si>
  <si>
    <t>Đặng Quốc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</si>
  <si>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</si>
  <si>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</si>
  <si>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</si>
  <si>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</si>
  <si>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</si>
  <si>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</si>
  <si>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</si>
  <si>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</si>
  <si>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</si>
  <si>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</si>
  <si>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</si>
  <si>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</si>
  <si>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</si>
  <si>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</si>
  <si>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</si>
  <si>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</si>
  <si>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</si>
  <si>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</si>
  <si>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17003131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</si>
  <si>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</si>
  <si>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</si>
  <si>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</si>
  <si>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</si>
  <si>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</si>
  <si>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</si>
  <si>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</si>
  <si>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</si>
  <si>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</si>
  <si>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</si>
  <si>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</si>
  <si>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</si>
  <si>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</si>
  <si>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</si>
  <si>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</si>
  <si>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</si>
  <si>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</si>
  <si>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</si>
  <si>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</si>
  <si>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</si>
  <si>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</si>
  <si>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</si>
  <si>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</si>
  <si>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</si>
  <si>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17003241</t>
  </si>
  <si>
    <t>Nguyễn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</si>
  <si>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</si>
  <si>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</si>
  <si>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</si>
  <si>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</si>
  <si>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</si>
  <si>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</si>
  <si>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</si>
  <si>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</si>
  <si>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</si>
  <si>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</si>
  <si>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</si>
  <si>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</si>
  <si>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</si>
  <si>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</si>
  <si>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17003266</t>
  </si>
  <si>
    <t>Lớp: 17C1-ĐCN3 Sĩ số: 43  Khoa: Công nghệ Điện - Điện tử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</si>
  <si>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</si>
  <si>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</si>
  <si>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</si>
  <si>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</si>
  <si>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</si>
  <si>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</si>
  <si>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</si>
  <si>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</si>
  <si>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</si>
  <si>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17003035</t>
  </si>
  <si>
    <t>Hồ Đức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</si>
  <si>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</si>
  <si>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</si>
  <si>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</si>
  <si>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</si>
  <si>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</si>
  <si>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</si>
  <si>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</si>
  <si>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</si>
  <si>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</si>
  <si>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</si>
  <si>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</si>
  <si>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</si>
  <si>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</si>
  <si>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</si>
  <si>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17004259</t>
  </si>
  <si>
    <t>Nguyễn Thái</t>
  </si>
  <si>
    <t>17004350</t>
  </si>
  <si>
    <t>16001051</t>
  </si>
  <si>
    <t>Vũ Tuấn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</si>
  <si>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</si>
  <si>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</si>
  <si>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</si>
  <si>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</si>
  <si>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</si>
  <si>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</si>
  <si>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</si>
  <si>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</si>
  <si>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</si>
  <si>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</si>
  <si>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</si>
  <si>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</si>
  <si>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</si>
  <si>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</si>
  <si>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</si>
  <si>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</si>
  <si>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</si>
  <si>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</si>
  <si>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</si>
  <si>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</si>
  <si>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</si>
  <si>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</si>
  <si>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</si>
  <si>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</si>
  <si>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</si>
  <si>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</si>
  <si>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</si>
  <si>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</si>
  <si>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</si>
  <si>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</si>
  <si>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</si>
  <si>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</si>
  <si>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</si>
  <si>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</si>
  <si>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</si>
  <si>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</si>
  <si>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</si>
  <si>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17000920</t>
  </si>
  <si>
    <t>Võ Phi</t>
  </si>
  <si>
    <t>17004732</t>
  </si>
  <si>
    <t>17001397</t>
  </si>
  <si>
    <t>17004491</t>
  </si>
  <si>
    <t>Phạm Trần Quang</t>
  </si>
  <si>
    <t>17004436</t>
  </si>
  <si>
    <t>Phan Công</t>
  </si>
  <si>
    <t>Lớp: 17C1-ĐCN4 Sĩ số: 47  Khoa: Công nghệ Điện - Điện tử</t>
  </si>
  <si>
    <t>17004733</t>
  </si>
  <si>
    <t>Đoàn Ngọc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</si>
  <si>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</si>
  <si>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</si>
  <si>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</si>
  <si>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</si>
  <si>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</si>
  <si>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</si>
  <si>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</si>
  <si>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</si>
  <si>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</si>
  <si>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</si>
  <si>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</si>
  <si>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</si>
  <si>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</si>
  <si>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</si>
  <si>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</si>
  <si>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</si>
  <si>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</si>
  <si>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</si>
  <si>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</si>
  <si>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</si>
  <si>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</si>
  <si>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</si>
  <si>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</si>
  <si>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</si>
  <si>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</si>
  <si>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</si>
  <si>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</si>
  <si>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</si>
  <si>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</si>
  <si>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</si>
  <si>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</si>
  <si>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</si>
  <si>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</si>
  <si>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</si>
  <si>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</si>
  <si>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</si>
  <si>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</si>
  <si>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</si>
  <si>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</si>
  <si>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</si>
  <si>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</si>
  <si>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</si>
  <si>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</si>
  <si>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</si>
  <si>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</si>
  <si>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</si>
  <si>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</si>
  <si>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</si>
  <si>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</si>
  <si>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</si>
  <si>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</si>
  <si>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</si>
  <si>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</si>
  <si>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</si>
  <si>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</si>
  <si>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</si>
  <si>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</si>
  <si>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</si>
  <si>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</si>
  <si>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</si>
  <si>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</si>
  <si>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</si>
  <si>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</si>
  <si>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</si>
  <si>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</si>
  <si>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</si>
  <si>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</si>
  <si>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</si>
  <si>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</si>
  <si>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</si>
  <si>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</si>
  <si>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</si>
  <si>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</si>
  <si>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</si>
  <si>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</si>
  <si>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</si>
  <si>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</si>
  <si>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</si>
  <si>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</si>
  <si>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</si>
  <si>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</si>
  <si>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Lớp: 17C1-ĐĐT1 Sĩ số:  45  Khoa: Công nghệ Điện - Điện tử</t>
  </si>
  <si>
    <t>17002210</t>
  </si>
  <si>
    <t>Hoàng Quốc</t>
  </si>
  <si>
    <t>17002334</t>
  </si>
  <si>
    <t>17002375</t>
  </si>
  <si>
    <t>17001973</t>
  </si>
  <si>
    <t>17002753</t>
  </si>
  <si>
    <t>Võ Hữu</t>
  </si>
  <si>
    <t>Dần</t>
  </si>
  <si>
    <t>17002746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</si>
  <si>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</si>
  <si>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</si>
  <si>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</si>
  <si>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</si>
  <si>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</si>
  <si>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</si>
  <si>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</si>
  <si>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</si>
  <si>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</si>
  <si>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</si>
  <si>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</si>
  <si>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</si>
  <si>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</si>
  <si>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</si>
  <si>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</si>
  <si>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</si>
  <si>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</si>
  <si>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</si>
  <si>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</si>
  <si>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</si>
  <si>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</si>
  <si>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</si>
  <si>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</si>
  <si>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</si>
  <si>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</si>
  <si>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</si>
  <si>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</si>
  <si>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</si>
  <si>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</si>
  <si>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</si>
  <si>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</si>
  <si>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</si>
  <si>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</si>
  <si>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</si>
  <si>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</si>
  <si>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</si>
  <si>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</si>
  <si>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</si>
  <si>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</si>
  <si>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</si>
  <si>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</si>
  <si>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</si>
  <si>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</si>
  <si>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</si>
  <si>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</si>
  <si>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</si>
  <si>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</si>
  <si>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</si>
  <si>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</si>
  <si>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</si>
  <si>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</si>
  <si>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</si>
  <si>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</si>
  <si>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</si>
  <si>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</si>
  <si>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</si>
  <si>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</si>
  <si>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</si>
  <si>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</si>
  <si>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</si>
  <si>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</si>
  <si>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</si>
  <si>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</si>
  <si>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</si>
  <si>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</si>
  <si>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</si>
  <si>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</si>
  <si>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</si>
  <si>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</si>
  <si>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</si>
  <si>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</si>
  <si>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</si>
  <si>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</si>
  <si>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</si>
  <si>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</si>
  <si>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</si>
  <si>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Lớp: 17C1-ĐĐT2 Sĩ số: 49  Khoa: Công nghệ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</si>
  <si>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</si>
  <si>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</si>
  <si>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</si>
  <si>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</si>
  <si>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</si>
  <si>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</si>
  <si>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</si>
  <si>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</si>
  <si>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</si>
  <si>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</si>
  <si>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</si>
  <si>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</si>
  <si>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</si>
  <si>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</si>
  <si>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</si>
  <si>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</si>
  <si>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</si>
  <si>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</si>
  <si>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</si>
  <si>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</si>
  <si>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</si>
  <si>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</si>
  <si>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</si>
  <si>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</si>
  <si>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</si>
  <si>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</si>
  <si>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</si>
  <si>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</si>
  <si>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</si>
  <si>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</si>
  <si>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</si>
  <si>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</si>
  <si>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</si>
  <si>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</si>
  <si>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</si>
  <si>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</si>
  <si>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</si>
  <si>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</si>
  <si>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</si>
  <si>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</si>
  <si>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</si>
  <si>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</si>
  <si>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</si>
  <si>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</si>
  <si>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</si>
  <si>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</si>
  <si>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</si>
  <si>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</si>
  <si>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</si>
  <si>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</si>
  <si>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</si>
  <si>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</si>
  <si>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</si>
  <si>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</si>
  <si>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</si>
  <si>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</si>
  <si>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</si>
  <si>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</si>
  <si>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Lớp: 17C1-ĐĐT3 Sĩ số:  35  Khoa: Công nghệ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</si>
  <si>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</si>
  <si>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</si>
  <si>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</si>
  <si>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</si>
  <si>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</si>
  <si>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</si>
  <si>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</si>
  <si>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</si>
  <si>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</si>
  <si>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</si>
  <si>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</si>
  <si>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</si>
  <si>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</si>
  <si>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</si>
  <si>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</si>
  <si>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</si>
  <si>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</si>
  <si>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</si>
  <si>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</si>
  <si>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</si>
  <si>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</si>
  <si>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</si>
  <si>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</si>
  <si>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</si>
  <si>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</si>
  <si>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</si>
  <si>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</si>
  <si>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</si>
  <si>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</si>
  <si>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</si>
  <si>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</si>
  <si>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</si>
  <si>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</si>
  <si>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</si>
  <si>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</si>
  <si>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</si>
  <si>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</si>
  <si>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</si>
  <si>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</si>
  <si>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</si>
  <si>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</si>
  <si>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</si>
  <si>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</si>
  <si>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</si>
  <si>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</si>
  <si>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</si>
  <si>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</si>
  <si>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</si>
  <si>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</si>
  <si>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</si>
  <si>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</si>
  <si>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</si>
  <si>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</si>
  <si>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</si>
  <si>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</si>
  <si>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</si>
  <si>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</si>
  <si>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</si>
  <si>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</si>
  <si>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</si>
  <si>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</si>
  <si>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</si>
  <si>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</si>
  <si>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</si>
  <si>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</si>
  <si>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</si>
  <si>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</si>
  <si>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</si>
  <si>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Thức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</si>
  <si>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</si>
  <si>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</si>
  <si>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</si>
  <si>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</si>
  <si>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</si>
  <si>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</si>
  <si>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</si>
  <si>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</si>
  <si>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</si>
  <si>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Võ</t>
  </si>
  <si>
    <t>17004077</t>
  </si>
  <si>
    <t>17004304</t>
  </si>
  <si>
    <t>Lớp: 17C1-ĐĐT4 Sĩ số: 45  Khoa: Công nghệ Điện - Điện tử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</si>
  <si>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</si>
  <si>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</si>
  <si>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</si>
  <si>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</si>
  <si>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</si>
  <si>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</si>
  <si>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</si>
  <si>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</si>
  <si>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</si>
  <si>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</si>
  <si>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</si>
  <si>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17002997</t>
  </si>
  <si>
    <t>Trương Hoài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</si>
  <si>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</si>
  <si>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</si>
  <si>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</si>
  <si>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</si>
  <si>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</si>
  <si>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</si>
  <si>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</si>
  <si>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</si>
  <si>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</si>
  <si>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</si>
  <si>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</si>
  <si>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</si>
  <si>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</si>
  <si>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</si>
  <si>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</si>
  <si>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</si>
  <si>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</si>
  <si>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</si>
  <si>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</si>
  <si>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</si>
  <si>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</si>
  <si>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</si>
  <si>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</si>
  <si>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</si>
  <si>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</si>
  <si>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Lớp: 17C1-ĐTC1 Sĩ số:  24  Khoa: Công nghệ Điện - Điện tử</t>
  </si>
  <si>
    <t>17002462</t>
  </si>
  <si>
    <t>Sỳ Trùng</t>
  </si>
  <si>
    <t>17001676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</si>
  <si>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</si>
  <si>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</si>
  <si>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</si>
  <si>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</si>
  <si>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</si>
  <si>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</si>
  <si>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</si>
  <si>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</si>
  <si>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</si>
  <si>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</si>
  <si>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</si>
  <si>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17002161</t>
  </si>
  <si>
    <t>17003422</t>
  </si>
  <si>
    <t>Lê Phú</t>
  </si>
  <si>
    <t>17004101</t>
  </si>
  <si>
    <t>Thạch Hoài</t>
  </si>
  <si>
    <t>17003710</t>
  </si>
  <si>
    <t>17000237</t>
  </si>
  <si>
    <t>17001364</t>
  </si>
  <si>
    <t>Hội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</si>
  <si>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</si>
  <si>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</si>
  <si>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</si>
  <si>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</si>
  <si>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</si>
  <si>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</si>
  <si>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</si>
  <si>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</si>
  <si>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</si>
  <si>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</si>
  <si>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</si>
  <si>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</si>
  <si>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</si>
  <si>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</si>
  <si>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</si>
  <si>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</si>
  <si>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</si>
  <si>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</si>
  <si>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</si>
  <si>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17004753</t>
  </si>
  <si>
    <t>Hồ Trọng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</si>
  <si>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</si>
  <si>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</si>
  <si>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</si>
  <si>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</si>
  <si>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</si>
  <si>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</si>
  <si>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</si>
  <si>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</si>
  <si>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</si>
  <si>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</si>
  <si>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</si>
  <si>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</si>
  <si>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</si>
  <si>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</si>
  <si>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</si>
  <si>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</si>
  <si>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</si>
  <si>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</si>
  <si>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</si>
  <si>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</si>
  <si>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</si>
  <si>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</si>
  <si>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</si>
  <si>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</si>
  <si>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</si>
  <si>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</si>
  <si>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</si>
  <si>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</si>
  <si>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</si>
  <si>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</si>
  <si>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</si>
  <si>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</si>
  <si>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</si>
  <si>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</si>
  <si>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</si>
  <si>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</si>
  <si>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</si>
  <si>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</si>
  <si>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</si>
  <si>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</si>
  <si>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</si>
  <si>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</si>
  <si>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54  Khoa: Công nghệ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</si>
  <si>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</si>
  <si>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</si>
  <si>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</si>
  <si>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</si>
  <si>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</si>
  <si>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</si>
  <si>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</si>
  <si>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</si>
  <si>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</si>
  <si>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</si>
  <si>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</si>
  <si>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</si>
  <si>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</si>
  <si>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</si>
  <si>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</si>
  <si>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</si>
  <si>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</si>
  <si>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</si>
  <si>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</si>
  <si>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</si>
  <si>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</si>
  <si>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</si>
  <si>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</si>
  <si>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</si>
  <si>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</si>
  <si>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</si>
  <si>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</si>
  <si>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</si>
  <si>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</si>
  <si>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</si>
  <si>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</si>
  <si>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</si>
  <si>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</si>
  <si>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</si>
  <si>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</si>
  <si>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</si>
  <si>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</si>
  <si>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</si>
  <si>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</si>
  <si>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</si>
  <si>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</si>
  <si>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</si>
  <si>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</si>
  <si>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</si>
  <si>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</si>
  <si>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</si>
  <si>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</si>
  <si>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</si>
  <si>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</si>
  <si>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</si>
  <si>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</si>
  <si>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</si>
  <si>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</si>
  <si>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</si>
  <si>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</si>
  <si>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</si>
  <si>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</si>
  <si>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</si>
  <si>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</si>
  <si>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</si>
  <si>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</si>
  <si>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</si>
  <si>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</si>
  <si>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</si>
  <si>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</si>
  <si>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</si>
  <si>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</si>
  <si>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</si>
  <si>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</si>
  <si>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</si>
  <si>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</si>
  <si>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</si>
  <si>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</si>
  <si>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</si>
  <si>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</si>
  <si>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</si>
  <si>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</si>
  <si>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</si>
  <si>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50  Khoa: Công nghệ Điện - Điện tử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</si>
  <si>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</si>
  <si>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</si>
  <si>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</si>
  <si>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</si>
  <si>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</si>
  <si>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</si>
  <si>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</si>
  <si>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</si>
  <si>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</si>
  <si>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</si>
  <si>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</si>
  <si>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</si>
  <si>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</si>
  <si>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</si>
  <si>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</si>
  <si>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</si>
  <si>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</si>
  <si>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</si>
  <si>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</si>
  <si>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</si>
  <si>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</si>
  <si>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</si>
  <si>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</si>
  <si>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</si>
  <si>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</si>
  <si>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</si>
  <si>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</si>
  <si>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</si>
  <si>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</si>
  <si>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</si>
  <si>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</si>
  <si>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</si>
  <si>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</si>
  <si>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</si>
  <si>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</si>
  <si>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</si>
  <si>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</si>
  <si>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</si>
  <si>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</si>
  <si>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</si>
  <si>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</si>
  <si>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</si>
  <si>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</si>
  <si>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</si>
  <si>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</si>
  <si>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</si>
  <si>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</si>
  <si>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</si>
  <si>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</si>
  <si>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</si>
  <si>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</si>
  <si>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</si>
  <si>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</si>
  <si>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</si>
  <si>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</si>
  <si>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</si>
  <si>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</si>
  <si>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</si>
  <si>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</si>
  <si>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</si>
  <si>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</si>
  <si>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</si>
  <si>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</si>
  <si>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</si>
  <si>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</si>
  <si>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</si>
  <si>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</si>
  <si>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</si>
  <si>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</si>
  <si>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</si>
  <si>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</si>
  <si>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</si>
  <si>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</si>
  <si>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</si>
  <si>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</si>
  <si>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</si>
  <si>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</si>
  <si>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</si>
  <si>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</si>
  <si>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</si>
  <si>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</si>
  <si>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</si>
  <si>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</si>
  <si>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</si>
  <si>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</si>
  <si>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</si>
  <si>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</si>
  <si>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</si>
  <si>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</si>
  <si>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</si>
  <si>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</si>
  <si>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</si>
  <si>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</si>
  <si>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</si>
  <si>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</si>
  <si>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</si>
  <si>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</si>
  <si>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</si>
  <si>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</si>
  <si>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</si>
  <si>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</si>
  <si>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</si>
  <si>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</si>
  <si>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</si>
  <si>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</si>
  <si>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Lớp: 17C1-KTD1  Sĩ số:  53  Khoa: Kinh tế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</si>
  <si>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</si>
  <si>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</si>
  <si>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</si>
  <si>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</si>
  <si>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</si>
  <si>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</si>
  <si>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</si>
  <si>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</si>
  <si>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</si>
  <si>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</si>
  <si>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</si>
  <si>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</si>
  <si>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</si>
  <si>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</si>
  <si>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</si>
  <si>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</si>
  <si>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</si>
  <si>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</si>
  <si>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</si>
  <si>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</si>
  <si>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</si>
  <si>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</si>
  <si>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</si>
  <si>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</si>
  <si>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</si>
  <si>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</si>
  <si>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</si>
  <si>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</si>
  <si>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</si>
  <si>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</si>
  <si>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</si>
  <si>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</si>
  <si>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</si>
  <si>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</si>
  <si>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</si>
  <si>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</si>
  <si>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</si>
  <si>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</si>
  <si>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</si>
  <si>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</si>
  <si>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</si>
  <si>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</si>
  <si>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</si>
  <si>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</si>
  <si>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</si>
  <si>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</si>
  <si>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</si>
  <si>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</si>
  <si>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</si>
  <si>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</si>
  <si>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</si>
  <si>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</si>
  <si>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</si>
  <si>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17003466</t>
  </si>
  <si>
    <t>Đặng Thị</t>
  </si>
  <si>
    <t>Thân</t>
  </si>
  <si>
    <t>17004599</t>
  </si>
  <si>
    <t>Theo</t>
  </si>
  <si>
    <t>17004623</t>
  </si>
  <si>
    <t>Phùng Văn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</si>
  <si>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</si>
  <si>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</si>
  <si>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</si>
  <si>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</si>
  <si>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</si>
  <si>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</si>
  <si>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</si>
  <si>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</si>
  <si>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</si>
  <si>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</si>
  <si>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</si>
  <si>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</si>
  <si>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</si>
  <si>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</si>
  <si>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</si>
  <si>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</si>
  <si>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</si>
  <si>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</si>
  <si>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</si>
  <si>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</si>
  <si>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</si>
  <si>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</si>
  <si>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</si>
  <si>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</si>
  <si>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</si>
  <si>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</si>
  <si>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</si>
  <si>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</si>
  <si>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</si>
  <si>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</si>
  <si>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</si>
  <si>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Lớp: 17C1-QTD1  Sĩ số:  45  Khoa: Kinh tế</t>
  </si>
  <si>
    <t>VPNQ.HT.13/10/18.CC.27/10/2018</t>
  </si>
  <si>
    <t>VPNQ.17b06/12/18.CC24/01/2019</t>
  </si>
  <si>
    <t>VPNQ.21b06/12/18.CC24/01/2019</t>
  </si>
  <si>
    <t>VPNQ.18b06/12/18.CC24/01/2019</t>
  </si>
  <si>
    <t>VPNQ.25b06/12/18.CC24/01/2019</t>
  </si>
  <si>
    <t>VPNQ.20b06/12/18.CC24/01/2019</t>
  </si>
  <si>
    <t>VPNQ.22b06/12/18.CC24/01/2019</t>
  </si>
  <si>
    <t>VPQC.thiC_10/01/19.CC21/01/2019</t>
  </si>
  <si>
    <t>Quách Minh Thử</t>
  </si>
  <si>
    <t>Nguyễn Tuấn Kiệt</t>
  </si>
  <si>
    <t>TP. Hồ Chí Minh, ngày. . . . . tháng . . . . . năm 2019</t>
  </si>
  <si>
    <t>Đỗ Huỳnh Thanh Phong</t>
  </si>
  <si>
    <t>Lê Vũ Phong</t>
  </si>
  <si>
    <t>Nguyễn Thị Thanh Thảo</t>
  </si>
  <si>
    <t>Lê Quốc Chung</t>
  </si>
  <si>
    <t>Nguyễn Anh Tăng</t>
  </si>
  <si>
    <t>Nguyễn Thái Hưng</t>
  </si>
  <si>
    <t>Trần Công Tiến</t>
  </si>
  <si>
    <t>Hoàng Định Phú</t>
  </si>
  <si>
    <t>Võ Cường</t>
  </si>
  <si>
    <t>Phạm Minh Tín</t>
  </si>
  <si>
    <t>Nguyễn Hồng Đức</t>
  </si>
  <si>
    <t>Nguyễn Quốc Công</t>
  </si>
  <si>
    <t>Phạm Minh Nghĩa</t>
  </si>
  <si>
    <t>Hồ Văn Vũ</t>
  </si>
  <si>
    <t>Trần Hiếu Trinh</t>
  </si>
  <si>
    <t>Nguyễn Văn Âu</t>
  </si>
  <si>
    <t>Lê Tiến Đạt</t>
  </si>
  <si>
    <t>Lê Trung Kiên</t>
  </si>
  <si>
    <t>Phạm Quỳnh Như</t>
  </si>
  <si>
    <t>Đặng Minh Tuấn</t>
  </si>
  <si>
    <t>Võ Thị Kim Thư</t>
  </si>
  <si>
    <t>Võ Thị Kim Chi</t>
  </si>
  <si>
    <t>Nghỉ từ đầu HK1/18-19</t>
  </si>
  <si>
    <t>Trần Thị Thu Hà</t>
  </si>
  <si>
    <t>Nghỉ từ tháng 11/2018</t>
  </si>
  <si>
    <t>1,88</t>
  </si>
  <si>
    <t>15,10</t>
  </si>
  <si>
    <t>5,66</t>
  </si>
  <si>
    <t>77,36</t>
  </si>
  <si>
    <t>3,76</t>
  </si>
  <si>
    <t>64,15</t>
  </si>
  <si>
    <t>26,42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</si>
</sst>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9"/>
      <name val="Times New Roman"/>
      <family val="1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2" borderId="16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0" xfId="0" applyFont="1"/>
    <xf numFmtId="0" fontId="18" fillId="2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/>
    </xf>
    <xf numFmtId="0" fontId="21" fillId="0" borderId="2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5" fillId="0" borderId="33" xfId="0" quotePrefix="1" applyFont="1" applyBorder="1" applyAlignment="1">
      <alignment horizontal="center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2" borderId="16" xfId="0" applyFont="1" applyFill="1" applyBorder="1" applyAlignment="1">
      <alignment horizontal="left" vertical="center" wrapText="1"/>
    </xf>
    <xf numFmtId="0" fontId="18" fillId="2" borderId="16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2" fillId="2" borderId="16" xfId="0" applyFont="1" applyFill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15" fillId="3" borderId="20" xfId="0" quotePrefix="1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left" vertical="center" wrapText="1"/>
    </xf>
    <xf numFmtId="0" fontId="15" fillId="3" borderId="23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126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053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66675</xdr:rowOff>
    </xdr:from>
    <xdr:to>
      <xdr:col>2</xdr:col>
      <xdr:colOff>1028700</xdr:colOff>
      <xdr:row>5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60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484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57150</xdr:rowOff>
    </xdr:from>
    <xdr:to>
      <xdr:col>2</xdr:col>
      <xdr:colOff>971550</xdr:colOff>
      <xdr:row>6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597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</xdr:row>
      <xdr:rowOff>209550</xdr:rowOff>
    </xdr:from>
    <xdr:to>
      <xdr:col>8</xdr:col>
      <xdr:colOff>504825</xdr:colOff>
      <xdr:row>4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0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22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6946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3"/>
        <xdr:cNvSpPr>
          <a:spLocks noChangeShapeType="1"/>
        </xdr:cNvSpPr>
      </xdr:nvSpPr>
      <xdr:spPr bwMode="auto">
        <a:xfrm>
          <a:off x="10477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4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5</xdr:row>
      <xdr:rowOff>66675</xdr:rowOff>
    </xdr:from>
    <xdr:to>
      <xdr:col>2</xdr:col>
      <xdr:colOff>1000125</xdr:colOff>
      <xdr:row>5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51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237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307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002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</xdr:row>
      <xdr:rowOff>76200</xdr:rowOff>
    </xdr:from>
    <xdr:to>
      <xdr:col>2</xdr:col>
      <xdr:colOff>981075</xdr:colOff>
      <xdr:row>5</xdr:row>
      <xdr:rowOff>76200</xdr:rowOff>
    </xdr:to>
    <xdr:sp macro="" textlink="">
      <xdr:nvSpPr>
        <xdr:cNvPr id="4" name="Line 57"/>
        <xdr:cNvSpPr>
          <a:spLocks noChangeShapeType="1"/>
        </xdr:cNvSpPr>
      </xdr:nvSpPr>
      <xdr:spPr bwMode="auto">
        <a:xfrm>
          <a:off x="1095375" y="437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8"/>
        <xdr:cNvSpPr>
          <a:spLocks noChangeShapeType="1"/>
        </xdr:cNvSpPr>
      </xdr:nvSpPr>
      <xdr:spPr bwMode="auto">
        <a:xfrm>
          <a:off x="3752850" y="43491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" name="Line 61"/>
        <xdr:cNvSpPr>
          <a:spLocks noChangeShapeType="1"/>
        </xdr:cNvSpPr>
      </xdr:nvSpPr>
      <xdr:spPr bwMode="auto">
        <a:xfrm>
          <a:off x="10096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2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43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38100</xdr:rowOff>
    </xdr:from>
    <xdr:to>
      <xdr:col>2</xdr:col>
      <xdr:colOff>942975</xdr:colOff>
      <xdr:row>4</xdr:row>
      <xdr:rowOff>38100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57275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2307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34" zoomScaleNormal="100" workbookViewId="0">
      <selection activeCell="C47" sqref="C4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107" t="s">
        <v>69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08" t="s">
        <v>21</v>
      </c>
      <c r="B10" s="41"/>
      <c r="C10" s="110" t="s">
        <v>22</v>
      </c>
      <c r="D10" s="111"/>
      <c r="E10" s="114" t="s">
        <v>42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40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1.95" customHeight="1" x14ac:dyDescent="0.2">
      <c r="A12" s="14">
        <v>1</v>
      </c>
      <c r="B12" s="42" t="s">
        <v>70</v>
      </c>
      <c r="C12" s="43" t="s">
        <v>0</v>
      </c>
      <c r="D12" s="39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2" t="s">
        <v>71</v>
      </c>
      <c r="C13" s="44" t="s">
        <v>72</v>
      </c>
      <c r="D13" s="45" t="s">
        <v>43</v>
      </c>
      <c r="E13" s="15"/>
      <c r="F13" s="15"/>
      <c r="G13" s="15"/>
      <c r="H13" s="15"/>
      <c r="I13" s="46"/>
    </row>
    <row r="14" spans="1:20" s="12" customFormat="1" ht="21.95" customHeight="1" x14ac:dyDescent="0.2">
      <c r="A14" s="14">
        <v>3</v>
      </c>
      <c r="B14" s="42" t="s">
        <v>73</v>
      </c>
      <c r="C14" s="44" t="s">
        <v>8</v>
      </c>
      <c r="D14" s="45" t="s">
        <v>48</v>
      </c>
      <c r="E14" s="15"/>
      <c r="F14" s="15"/>
      <c r="G14" s="15"/>
      <c r="H14" s="15"/>
      <c r="I14" s="46"/>
    </row>
    <row r="15" spans="1:20" s="12" customFormat="1" ht="21.95" customHeight="1" x14ac:dyDescent="0.2">
      <c r="A15" s="14">
        <v>4</v>
      </c>
      <c r="B15" s="42" t="s">
        <v>74</v>
      </c>
      <c r="C15" s="44" t="s">
        <v>46</v>
      </c>
      <c r="D15" s="45" t="s">
        <v>49</v>
      </c>
      <c r="E15" s="15"/>
      <c r="F15" s="15"/>
      <c r="G15" s="15"/>
      <c r="H15" s="15"/>
      <c r="I15" s="46"/>
    </row>
    <row r="16" spans="1:20" s="12" customFormat="1" ht="21.95" customHeight="1" x14ac:dyDescent="0.2">
      <c r="A16" s="14">
        <v>5</v>
      </c>
      <c r="B16" s="42" t="s">
        <v>75</v>
      </c>
      <c r="C16" s="44" t="s">
        <v>11</v>
      </c>
      <c r="D16" s="45" t="s">
        <v>76</v>
      </c>
      <c r="E16" s="15"/>
      <c r="F16" s="15"/>
      <c r="G16" s="15"/>
      <c r="H16" s="15"/>
      <c r="I16" s="49" t="s">
        <v>118</v>
      </c>
    </row>
    <row r="17" spans="1:9" s="12" customFormat="1" ht="21.95" customHeight="1" x14ac:dyDescent="0.2">
      <c r="A17" s="14">
        <v>6</v>
      </c>
      <c r="B17" s="42" t="s">
        <v>77</v>
      </c>
      <c r="C17" s="44" t="s">
        <v>78</v>
      </c>
      <c r="D17" s="45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2" t="s">
        <v>79</v>
      </c>
      <c r="C18" s="44" t="s">
        <v>55</v>
      </c>
      <c r="D18" s="45" t="s">
        <v>51</v>
      </c>
      <c r="E18" s="15"/>
      <c r="F18" s="15"/>
      <c r="G18" s="15"/>
      <c r="H18" s="15"/>
      <c r="I18" s="49" t="s">
        <v>119</v>
      </c>
    </row>
    <row r="19" spans="1:9" s="12" customFormat="1" ht="21.95" customHeight="1" x14ac:dyDescent="0.2">
      <c r="A19" s="14">
        <v>8</v>
      </c>
      <c r="B19" s="42" t="s">
        <v>80</v>
      </c>
      <c r="C19" s="44" t="s">
        <v>12</v>
      </c>
      <c r="D19" s="45" t="s">
        <v>54</v>
      </c>
      <c r="E19" s="15"/>
      <c r="F19" s="15"/>
      <c r="G19" s="15"/>
      <c r="H19" s="15"/>
      <c r="I19" s="46"/>
    </row>
    <row r="20" spans="1:9" s="12" customFormat="1" ht="21.95" customHeight="1" x14ac:dyDescent="0.2">
      <c r="A20" s="14">
        <v>9</v>
      </c>
      <c r="B20" s="42" t="s">
        <v>81</v>
      </c>
      <c r="C20" s="44" t="s">
        <v>44</v>
      </c>
      <c r="D20" s="45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2" t="s">
        <v>83</v>
      </c>
      <c r="C21" s="44" t="s">
        <v>7</v>
      </c>
      <c r="D21" s="45" t="s">
        <v>50</v>
      </c>
      <c r="E21" s="15"/>
      <c r="F21" s="15"/>
      <c r="G21" s="15"/>
      <c r="H21" s="15"/>
      <c r="I21" s="46"/>
    </row>
    <row r="22" spans="1:9" s="12" customFormat="1" ht="21.95" customHeight="1" x14ac:dyDescent="0.2">
      <c r="A22" s="14">
        <v>11</v>
      </c>
      <c r="B22" s="42" t="s">
        <v>84</v>
      </c>
      <c r="C22" s="44" t="s">
        <v>85</v>
      </c>
      <c r="D22" s="45" t="s">
        <v>86</v>
      </c>
      <c r="E22" s="15"/>
      <c r="F22" s="15"/>
      <c r="G22" s="15"/>
      <c r="H22" s="15"/>
      <c r="I22" s="46"/>
    </row>
    <row r="23" spans="1:9" s="12" customFormat="1" ht="21.95" customHeight="1" x14ac:dyDescent="0.2">
      <c r="A23" s="14">
        <v>12</v>
      </c>
      <c r="B23" s="42" t="s">
        <v>87</v>
      </c>
      <c r="C23" s="44" t="s">
        <v>88</v>
      </c>
      <c r="D23" s="45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2" t="s">
        <v>89</v>
      </c>
      <c r="C24" s="44" t="s">
        <v>15</v>
      </c>
      <c r="D24" s="45" t="s">
        <v>13</v>
      </c>
      <c r="E24" s="15"/>
      <c r="F24" s="15"/>
      <c r="G24" s="15"/>
      <c r="H24" s="15"/>
      <c r="I24" s="49" t="s">
        <v>118</v>
      </c>
    </row>
    <row r="25" spans="1:9" s="12" customFormat="1" ht="21.95" customHeight="1" x14ac:dyDescent="0.2">
      <c r="A25" s="14">
        <v>14</v>
      </c>
      <c r="B25" s="42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46"/>
    </row>
    <row r="26" spans="1:9" s="12" customFormat="1" ht="21.95" customHeight="1" x14ac:dyDescent="0.2">
      <c r="A26" s="14">
        <v>15</v>
      </c>
      <c r="B26" s="42" t="s">
        <v>93</v>
      </c>
      <c r="C26" s="44" t="s">
        <v>94</v>
      </c>
      <c r="D26" s="45" t="s">
        <v>16</v>
      </c>
      <c r="E26" s="15"/>
      <c r="F26" s="15"/>
      <c r="G26" s="15"/>
      <c r="H26" s="15"/>
      <c r="I26" s="49" t="s">
        <v>118</v>
      </c>
    </row>
    <row r="27" spans="1:9" s="12" customFormat="1" ht="21.95" customHeight="1" x14ac:dyDescent="0.2">
      <c r="A27" s="14">
        <v>16</v>
      </c>
      <c r="B27" s="42" t="s">
        <v>95</v>
      </c>
      <c r="C27" s="44" t="s">
        <v>96</v>
      </c>
      <c r="D27" s="45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2" t="s">
        <v>98</v>
      </c>
      <c r="C28" s="44" t="s">
        <v>10</v>
      </c>
      <c r="D28" s="45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2" t="s">
        <v>99</v>
      </c>
      <c r="C29" s="44" t="s">
        <v>100</v>
      </c>
      <c r="D29" s="45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2" t="s">
        <v>101</v>
      </c>
      <c r="C30" s="44" t="s">
        <v>102</v>
      </c>
      <c r="D30" s="45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2" t="s">
        <v>103</v>
      </c>
      <c r="C31" s="44" t="s">
        <v>66</v>
      </c>
      <c r="D31" s="45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2" t="s">
        <v>104</v>
      </c>
      <c r="C32" s="44" t="s">
        <v>9</v>
      </c>
      <c r="D32" s="45" t="s">
        <v>52</v>
      </c>
      <c r="E32" s="15"/>
      <c r="F32" s="15"/>
      <c r="G32" s="15"/>
      <c r="H32" s="15"/>
      <c r="I32" s="48"/>
    </row>
    <row r="33" spans="1:9" s="12" customFormat="1" ht="21.95" customHeight="1" x14ac:dyDescent="0.2">
      <c r="A33" s="14">
        <v>22</v>
      </c>
      <c r="B33" s="42" t="s">
        <v>105</v>
      </c>
      <c r="C33" s="44" t="s">
        <v>106</v>
      </c>
      <c r="D33" s="45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2" t="s">
        <v>107</v>
      </c>
      <c r="C34" s="44" t="s">
        <v>108</v>
      </c>
      <c r="D34" s="45" t="s">
        <v>58</v>
      </c>
      <c r="E34" s="15"/>
      <c r="F34" s="15"/>
      <c r="G34" s="15"/>
      <c r="H34" s="15"/>
      <c r="I34" s="49" t="s">
        <v>118</v>
      </c>
    </row>
    <row r="35" spans="1:9" s="12" customFormat="1" ht="21.95" customHeight="1" x14ac:dyDescent="0.2">
      <c r="A35" s="14">
        <v>24</v>
      </c>
      <c r="B35" s="42" t="s">
        <v>109</v>
      </c>
      <c r="C35" s="44" t="s">
        <v>59</v>
      </c>
      <c r="D35" s="45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2" t="s">
        <v>110</v>
      </c>
      <c r="C36" s="44" t="s">
        <v>56</v>
      </c>
      <c r="D36" s="45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2" t="s">
        <v>111</v>
      </c>
      <c r="C37" s="44" t="s">
        <v>112</v>
      </c>
      <c r="D37" s="45" t="s">
        <v>113</v>
      </c>
      <c r="E37" s="15"/>
      <c r="F37" s="15"/>
      <c r="G37" s="15"/>
      <c r="H37" s="15"/>
      <c r="I37" s="49" t="s">
        <v>119</v>
      </c>
    </row>
    <row r="38" spans="1:9" s="12" customFormat="1" ht="21.95" customHeight="1" x14ac:dyDescent="0.2">
      <c r="A38" s="14">
        <v>27</v>
      </c>
      <c r="B38" s="42" t="s">
        <v>114</v>
      </c>
      <c r="C38" s="44" t="s">
        <v>115</v>
      </c>
      <c r="D38" s="45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2" t="s">
        <v>116</v>
      </c>
      <c r="C39" s="44" t="s">
        <v>117</v>
      </c>
      <c r="D39" s="45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97" t="s">
        <v>28</v>
      </c>
      <c r="D40" s="97"/>
      <c r="E40" s="97"/>
      <c r="F40" s="97"/>
      <c r="G40" s="97"/>
      <c r="H40" s="97"/>
      <c r="I40" s="97"/>
    </row>
    <row r="41" spans="1:9" ht="24.95" customHeight="1" x14ac:dyDescent="0.25">
      <c r="C41" s="98" t="s">
        <v>29</v>
      </c>
      <c r="D41" s="47"/>
      <c r="E41" s="100" t="s">
        <v>42</v>
      </c>
      <c r="F41" s="101"/>
      <c r="G41" s="102" t="s">
        <v>24</v>
      </c>
      <c r="H41" s="103"/>
      <c r="I41" s="104" t="s">
        <v>25</v>
      </c>
    </row>
    <row r="42" spans="1:9" s="12" customFormat="1" ht="24.95" customHeight="1" x14ac:dyDescent="0.2">
      <c r="C42" s="99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105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95" t="s">
        <v>65</v>
      </c>
      <c r="F50" s="95"/>
      <c r="G50" s="95"/>
      <c r="H50" s="95"/>
      <c r="I50" s="95"/>
    </row>
    <row r="51" spans="1:9" ht="20.100000000000001" customHeight="1" x14ac:dyDescent="0.25">
      <c r="A51" s="96" t="s">
        <v>24</v>
      </c>
      <c r="B51" s="96"/>
      <c r="C51" s="96"/>
      <c r="D51" s="96" t="s">
        <v>41</v>
      </c>
      <c r="E51" s="96"/>
      <c r="F51" s="96"/>
      <c r="G51" s="96"/>
      <c r="H51" s="96" t="s">
        <v>39</v>
      </c>
      <c r="I51" s="96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view="pageBreakPreview" zoomScaleNormal="100" workbookViewId="0">
      <selection activeCell="G483" sqref="G4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21" t="s">
        <v>258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40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14">
        <v>1</v>
      </c>
      <c r="B12" s="42" t="s">
        <v>121</v>
      </c>
      <c r="C12" s="43" t="s">
        <v>122</v>
      </c>
      <c r="D12" s="39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124</v>
      </c>
      <c r="C13" s="44" t="s">
        <v>125</v>
      </c>
      <c r="D13" s="45" t="s">
        <v>43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126</v>
      </c>
      <c r="C14" s="44" t="s">
        <v>127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128</v>
      </c>
      <c r="C15" s="44" t="s">
        <v>129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131</v>
      </c>
      <c r="C16" s="44" t="s">
        <v>132</v>
      </c>
      <c r="D16" s="45" t="s">
        <v>130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133</v>
      </c>
      <c r="C17" s="44" t="s">
        <v>134</v>
      </c>
      <c r="D17" s="45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136</v>
      </c>
      <c r="C18" s="44" t="s">
        <v>137</v>
      </c>
      <c r="D18" s="45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139</v>
      </c>
      <c r="C19" s="44" t="s">
        <v>140</v>
      </c>
      <c r="D19" s="45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142</v>
      </c>
      <c r="C20" s="44" t="s">
        <v>143</v>
      </c>
      <c r="D20" s="45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145</v>
      </c>
      <c r="C21" s="44" t="s">
        <v>146</v>
      </c>
      <c r="D21" s="45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147</v>
      </c>
      <c r="C22" s="44" t="s">
        <v>148</v>
      </c>
      <c r="D22" s="45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150</v>
      </c>
      <c r="C23" s="44" t="s">
        <v>151</v>
      </c>
      <c r="D23" s="45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152</v>
      </c>
      <c r="C24" s="44" t="s">
        <v>44</v>
      </c>
      <c r="D24" s="45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154</v>
      </c>
      <c r="C25" s="44" t="s">
        <v>155</v>
      </c>
      <c r="D25" s="45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157</v>
      </c>
      <c r="C26" s="44" t="s">
        <v>158</v>
      </c>
      <c r="D26" s="45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160</v>
      </c>
      <c r="C27" s="44" t="s">
        <v>161</v>
      </c>
      <c r="D27" s="45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163</v>
      </c>
      <c r="C28" s="44" t="s">
        <v>164</v>
      </c>
      <c r="D28" s="45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165</v>
      </c>
      <c r="C29" s="44" t="s">
        <v>166</v>
      </c>
      <c r="D29" s="45" t="s">
        <v>167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168</v>
      </c>
      <c r="C30" s="44" t="s">
        <v>169</v>
      </c>
      <c r="D30" s="45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171</v>
      </c>
      <c r="C31" s="44" t="s">
        <v>172</v>
      </c>
      <c r="D31" s="45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174</v>
      </c>
      <c r="C32" s="44" t="s">
        <v>127</v>
      </c>
      <c r="D32" s="45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176</v>
      </c>
      <c r="C33" s="44" t="s">
        <v>177</v>
      </c>
      <c r="D33" s="45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178</v>
      </c>
      <c r="C34" s="44" t="s">
        <v>179</v>
      </c>
      <c r="D34" s="45" t="s">
        <v>180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181</v>
      </c>
      <c r="C35" s="44" t="s">
        <v>182</v>
      </c>
      <c r="D35" s="45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184</v>
      </c>
      <c r="C36" s="44" t="s">
        <v>185</v>
      </c>
      <c r="D36" s="45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187</v>
      </c>
      <c r="C37" s="44" t="s">
        <v>188</v>
      </c>
      <c r="D37" s="45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190</v>
      </c>
      <c r="C38" s="44" t="s">
        <v>191</v>
      </c>
      <c r="D38" s="45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193</v>
      </c>
      <c r="C39" s="44" t="s">
        <v>194</v>
      </c>
      <c r="D39" s="45" t="s">
        <v>195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196</v>
      </c>
      <c r="C40" s="44" t="s">
        <v>197</v>
      </c>
      <c r="D40" s="45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199</v>
      </c>
      <c r="C41" s="44" t="s">
        <v>200</v>
      </c>
      <c r="D41" s="45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202</v>
      </c>
      <c r="C42" s="44" t="s">
        <v>203</v>
      </c>
      <c r="D42" s="45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205</v>
      </c>
      <c r="C43" s="44" t="s">
        <v>206</v>
      </c>
      <c r="D43" s="45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208</v>
      </c>
      <c r="C44" s="44" t="s">
        <v>209</v>
      </c>
      <c r="D44" s="45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211</v>
      </c>
      <c r="C45" s="44" t="s">
        <v>212</v>
      </c>
      <c r="D45" s="45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214</v>
      </c>
      <c r="C46" s="44" t="s">
        <v>215</v>
      </c>
      <c r="D46" s="45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217</v>
      </c>
      <c r="C47" s="44" t="s">
        <v>218</v>
      </c>
      <c r="D47" s="45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220</v>
      </c>
      <c r="C48" s="44" t="s">
        <v>221</v>
      </c>
      <c r="D48" s="45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223</v>
      </c>
      <c r="C49" s="44" t="s">
        <v>224</v>
      </c>
      <c r="D49" s="45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226</v>
      </c>
      <c r="C50" s="44" t="s">
        <v>56</v>
      </c>
      <c r="D50" s="45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228</v>
      </c>
      <c r="C51" s="44" t="s">
        <v>143</v>
      </c>
      <c r="D51" s="45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229</v>
      </c>
      <c r="C52" s="44" t="s">
        <v>230</v>
      </c>
      <c r="D52" s="45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232</v>
      </c>
      <c r="C53" s="44" t="s">
        <v>233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235</v>
      </c>
      <c r="C54" s="44" t="s">
        <v>236</v>
      </c>
      <c r="D54" s="45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238</v>
      </c>
      <c r="C55" s="44" t="s">
        <v>239</v>
      </c>
      <c r="D55" s="45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240</v>
      </c>
      <c r="C56" s="44" t="s">
        <v>241</v>
      </c>
      <c r="D56" s="45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243</v>
      </c>
      <c r="C57" s="44" t="s">
        <v>244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245</v>
      </c>
      <c r="C58" s="44" t="s">
        <v>246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248</v>
      </c>
      <c r="C59" s="44" t="s">
        <v>249</v>
      </c>
      <c r="D59" s="45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251</v>
      </c>
      <c r="C60" s="44" t="s">
        <v>252</v>
      </c>
      <c r="D60" s="45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254</v>
      </c>
      <c r="C61" s="44" t="s">
        <v>127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2" t="s">
        <v>255</v>
      </c>
      <c r="C62" s="44" t="s">
        <v>256</v>
      </c>
      <c r="D62" s="45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129" t="s">
        <v>28</v>
      </c>
      <c r="D63" s="129"/>
      <c r="E63" s="129"/>
      <c r="F63" s="129"/>
      <c r="G63" s="129"/>
      <c r="H63" s="129"/>
      <c r="I63" s="129"/>
    </row>
    <row r="64" spans="1:9" ht="20.100000000000001" customHeight="1" x14ac:dyDescent="0.25">
      <c r="C64" s="123" t="s">
        <v>29</v>
      </c>
      <c r="D64" s="27"/>
      <c r="E64" s="124" t="s">
        <v>23</v>
      </c>
      <c r="F64" s="125"/>
      <c r="G64" s="126" t="s">
        <v>24</v>
      </c>
      <c r="H64" s="127"/>
      <c r="I64" s="128" t="s">
        <v>25</v>
      </c>
    </row>
    <row r="65" spans="1:9" s="12" customFormat="1" ht="20.100000000000001" customHeight="1" x14ac:dyDescent="0.2">
      <c r="C65" s="99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105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95" t="s">
        <v>65</v>
      </c>
      <c r="F73" s="95"/>
      <c r="G73" s="95"/>
      <c r="H73" s="95"/>
      <c r="I73" s="95"/>
    </row>
    <row r="74" spans="1:9" ht="18" customHeight="1" x14ac:dyDescent="0.25">
      <c r="A74" s="96" t="s">
        <v>24</v>
      </c>
      <c r="B74" s="96"/>
      <c r="C74" s="96"/>
      <c r="D74" s="96" t="s">
        <v>23</v>
      </c>
      <c r="E74" s="96"/>
      <c r="F74" s="96"/>
      <c r="G74" s="96"/>
      <c r="H74" s="96" t="s">
        <v>39</v>
      </c>
      <c r="I74" s="9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5" customHeight="1" x14ac:dyDescent="0.25">
      <c r="I88" s="2" t="s">
        <v>17</v>
      </c>
    </row>
    <row r="89" spans="1:20" ht="18" customHeight="1" x14ac:dyDescent="0.25">
      <c r="A89" s="118" t="s">
        <v>63</v>
      </c>
      <c r="B89" s="118"/>
      <c r="C89" s="118"/>
      <c r="D89" s="118"/>
      <c r="E89" s="119" t="s">
        <v>18</v>
      </c>
      <c r="F89" s="119"/>
      <c r="G89" s="119"/>
      <c r="H89" s="119"/>
      <c r="I89" s="11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96" t="s">
        <v>3</v>
      </c>
      <c r="B90" s="96"/>
      <c r="C90" s="96"/>
      <c r="D90" s="96"/>
      <c r="E90" s="120" t="s">
        <v>19</v>
      </c>
      <c r="F90" s="120"/>
      <c r="G90" s="120"/>
      <c r="H90" s="120"/>
      <c r="I90" s="120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96" t="s">
        <v>4</v>
      </c>
      <c r="B91" s="96"/>
      <c r="C91" s="96"/>
      <c r="D91" s="96"/>
      <c r="E91" s="96"/>
      <c r="F91" s="96"/>
      <c r="G91" s="96"/>
      <c r="H91" s="96"/>
      <c r="I91" s="96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117"/>
      <c r="B92" s="117"/>
      <c r="C92" s="117"/>
      <c r="D92" s="117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106" t="s">
        <v>20</v>
      </c>
      <c r="B93" s="106"/>
      <c r="C93" s="106"/>
      <c r="D93" s="106"/>
      <c r="E93" s="106"/>
      <c r="F93" s="106"/>
      <c r="G93" s="106"/>
      <c r="H93" s="106"/>
      <c r="I93" s="10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5" customHeight="1" x14ac:dyDescent="0.3">
      <c r="A94" s="106" t="s">
        <v>68</v>
      </c>
      <c r="B94" s="106"/>
      <c r="C94" s="106"/>
      <c r="D94" s="106"/>
      <c r="E94" s="106"/>
      <c r="F94" s="106"/>
      <c r="G94" s="106"/>
      <c r="H94" s="106"/>
      <c r="I94" s="106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5" customHeight="1" x14ac:dyDescent="0.3">
      <c r="A95" s="121" t="s">
        <v>363</v>
      </c>
      <c r="B95" s="121"/>
      <c r="C95" s="121"/>
      <c r="D95" s="121"/>
      <c r="E95" s="121"/>
      <c r="F95" s="121"/>
      <c r="G95" s="121"/>
      <c r="H95" s="121"/>
      <c r="I95" s="121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108" t="s">
        <v>21</v>
      </c>
      <c r="B97" s="41"/>
      <c r="C97" s="110" t="s">
        <v>22</v>
      </c>
      <c r="D97" s="111"/>
      <c r="E97" s="114" t="s">
        <v>23</v>
      </c>
      <c r="F97" s="115"/>
      <c r="G97" s="114" t="s">
        <v>24</v>
      </c>
      <c r="H97" s="115"/>
      <c r="I97" s="116" t="s">
        <v>25</v>
      </c>
    </row>
    <row r="98" spans="1:9" s="12" customFormat="1" ht="30" customHeight="1" x14ac:dyDescent="0.2">
      <c r="A98" s="109"/>
      <c r="B98" s="40"/>
      <c r="C98" s="112"/>
      <c r="D98" s="113"/>
      <c r="E98" s="13" t="s">
        <v>26</v>
      </c>
      <c r="F98" s="13" t="s">
        <v>27</v>
      </c>
      <c r="G98" s="13" t="s">
        <v>26</v>
      </c>
      <c r="H98" s="13" t="s">
        <v>27</v>
      </c>
      <c r="I98" s="109"/>
    </row>
    <row r="99" spans="1:9" s="12" customFormat="1" ht="20.100000000000001" customHeight="1" x14ac:dyDescent="0.2">
      <c r="A99" s="14">
        <v>1</v>
      </c>
      <c r="B99" s="42" t="s">
        <v>259</v>
      </c>
      <c r="C99" s="43" t="s">
        <v>260</v>
      </c>
      <c r="D99" s="39" t="s">
        <v>43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2</v>
      </c>
      <c r="B100" s="42" t="s">
        <v>261</v>
      </c>
      <c r="C100" s="44" t="s">
        <v>262</v>
      </c>
      <c r="D100" s="45" t="s">
        <v>263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3</v>
      </c>
      <c r="B101" s="42" t="s">
        <v>264</v>
      </c>
      <c r="C101" s="44" t="s">
        <v>265</v>
      </c>
      <c r="D101" s="45" t="s">
        <v>130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4</v>
      </c>
      <c r="B102" s="42" t="s">
        <v>266</v>
      </c>
      <c r="C102" s="44" t="s">
        <v>267</v>
      </c>
      <c r="D102" s="45" t="s">
        <v>130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5</v>
      </c>
      <c r="B103" s="42" t="s">
        <v>268</v>
      </c>
      <c r="C103" s="44" t="s">
        <v>148</v>
      </c>
      <c r="D103" s="45" t="s">
        <v>269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6</v>
      </c>
      <c r="B104" s="42" t="s">
        <v>270</v>
      </c>
      <c r="C104" s="44" t="s">
        <v>271</v>
      </c>
      <c r="D104" s="45" t="s">
        <v>272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7</v>
      </c>
      <c r="B105" s="42" t="s">
        <v>273</v>
      </c>
      <c r="C105" s="44" t="s">
        <v>274</v>
      </c>
      <c r="D105" s="45" t="s">
        <v>149</v>
      </c>
      <c r="E105" s="15"/>
      <c r="F105" s="15"/>
      <c r="G105" s="15"/>
      <c r="H105" s="15"/>
      <c r="I105" s="46"/>
    </row>
    <row r="106" spans="1:9" s="12" customFormat="1" ht="20.100000000000001" customHeight="1" x14ac:dyDescent="0.2">
      <c r="A106" s="14">
        <v>8</v>
      </c>
      <c r="B106" s="42" t="s">
        <v>275</v>
      </c>
      <c r="C106" s="44" t="s">
        <v>276</v>
      </c>
      <c r="D106" s="45" t="s">
        <v>159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9</v>
      </c>
      <c r="B107" s="42" t="s">
        <v>277</v>
      </c>
      <c r="C107" s="44" t="s">
        <v>278</v>
      </c>
      <c r="D107" s="45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10</v>
      </c>
      <c r="B108" s="42" t="s">
        <v>279</v>
      </c>
      <c r="C108" s="44" t="s">
        <v>127</v>
      </c>
      <c r="D108" s="45" t="s">
        <v>280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11</v>
      </c>
      <c r="B109" s="42" t="s">
        <v>281</v>
      </c>
      <c r="C109" s="44" t="s">
        <v>282</v>
      </c>
      <c r="D109" s="45" t="s">
        <v>283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12</v>
      </c>
      <c r="B110" s="42" t="s">
        <v>284</v>
      </c>
      <c r="C110" s="44" t="s">
        <v>285</v>
      </c>
      <c r="D110" s="45" t="s">
        <v>54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13</v>
      </c>
      <c r="B111" s="42" t="s">
        <v>286</v>
      </c>
      <c r="C111" s="44" t="s">
        <v>287</v>
      </c>
      <c r="D111" s="45" t="s">
        <v>288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14</v>
      </c>
      <c r="B112" s="42" t="s">
        <v>289</v>
      </c>
      <c r="C112" s="44" t="s">
        <v>290</v>
      </c>
      <c r="D112" s="45" t="s">
        <v>291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15</v>
      </c>
      <c r="B113" s="42" t="s">
        <v>292</v>
      </c>
      <c r="C113" s="44" t="s">
        <v>55</v>
      </c>
      <c r="D113" s="45" t="s">
        <v>293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16</v>
      </c>
      <c r="B114" s="42" t="s">
        <v>294</v>
      </c>
      <c r="C114" s="44" t="s">
        <v>295</v>
      </c>
      <c r="D114" s="45" t="s">
        <v>296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17</v>
      </c>
      <c r="B115" s="42" t="s">
        <v>297</v>
      </c>
      <c r="C115" s="44" t="s">
        <v>298</v>
      </c>
      <c r="D115" s="45" t="s">
        <v>299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18</v>
      </c>
      <c r="B116" s="42" t="s">
        <v>300</v>
      </c>
      <c r="C116" s="44" t="s">
        <v>301</v>
      </c>
      <c r="D116" s="45" t="s">
        <v>198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19</v>
      </c>
      <c r="B117" s="42" t="s">
        <v>302</v>
      </c>
      <c r="C117" s="44" t="s">
        <v>194</v>
      </c>
      <c r="D117" s="45" t="s">
        <v>303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20</v>
      </c>
      <c r="B118" s="42" t="s">
        <v>304</v>
      </c>
      <c r="C118" s="44" t="s">
        <v>305</v>
      </c>
      <c r="D118" s="45" t="s">
        <v>306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21</v>
      </c>
      <c r="B119" s="42" t="s">
        <v>307</v>
      </c>
      <c r="C119" s="44" t="s">
        <v>308</v>
      </c>
      <c r="D119" s="45" t="s">
        <v>306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22</v>
      </c>
      <c r="B120" s="42" t="s">
        <v>309</v>
      </c>
      <c r="C120" s="44" t="s">
        <v>310</v>
      </c>
      <c r="D120" s="45" t="s">
        <v>311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23</v>
      </c>
      <c r="B121" s="42" t="s">
        <v>312</v>
      </c>
      <c r="C121" s="44" t="s">
        <v>313</v>
      </c>
      <c r="D121" s="45" t="s">
        <v>311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24</v>
      </c>
      <c r="B122" s="42" t="s">
        <v>314</v>
      </c>
      <c r="C122" s="44" t="s">
        <v>172</v>
      </c>
      <c r="D122" s="45" t="s">
        <v>311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25</v>
      </c>
      <c r="B123" s="42" t="s">
        <v>315</v>
      </c>
      <c r="C123" s="44" t="s">
        <v>316</v>
      </c>
      <c r="D123" s="45" t="s">
        <v>317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26</v>
      </c>
      <c r="B124" s="42" t="s">
        <v>318</v>
      </c>
      <c r="C124" s="44" t="s">
        <v>319</v>
      </c>
      <c r="D124" s="45" t="s">
        <v>317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27</v>
      </c>
      <c r="B125" s="42" t="s">
        <v>320</v>
      </c>
      <c r="C125" s="44" t="s">
        <v>321</v>
      </c>
      <c r="D125" s="45" t="s">
        <v>216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28</v>
      </c>
      <c r="B126" s="42" t="s">
        <v>322</v>
      </c>
      <c r="C126" s="44" t="s">
        <v>323</v>
      </c>
      <c r="D126" s="45" t="s">
        <v>225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29</v>
      </c>
      <c r="B127" s="42" t="s">
        <v>324</v>
      </c>
      <c r="C127" s="44" t="s">
        <v>325</v>
      </c>
      <c r="D127" s="45" t="s">
        <v>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30</v>
      </c>
      <c r="B128" s="42" t="s">
        <v>326</v>
      </c>
      <c r="C128" s="44" t="s">
        <v>46</v>
      </c>
      <c r="D128" s="45" t="s">
        <v>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31</v>
      </c>
      <c r="B129" s="42" t="s">
        <v>327</v>
      </c>
      <c r="C129" s="44" t="s">
        <v>185</v>
      </c>
      <c r="D129" s="45" t="s">
        <v>234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32</v>
      </c>
      <c r="B130" s="42" t="s">
        <v>328</v>
      </c>
      <c r="C130" s="44" t="s">
        <v>329</v>
      </c>
      <c r="D130" s="45" t="s">
        <v>330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33</v>
      </c>
      <c r="B131" s="42" t="s">
        <v>331</v>
      </c>
      <c r="C131" s="44" t="s">
        <v>332</v>
      </c>
      <c r="D131" s="45" t="s">
        <v>333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34</v>
      </c>
      <c r="B132" s="42" t="s">
        <v>334</v>
      </c>
      <c r="C132" s="44" t="s">
        <v>127</v>
      </c>
      <c r="D132" s="45" t="s">
        <v>335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35</v>
      </c>
      <c r="B133" s="42" t="s">
        <v>336</v>
      </c>
      <c r="C133" s="44" t="s">
        <v>337</v>
      </c>
      <c r="D133" s="45" t="s">
        <v>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36</v>
      </c>
      <c r="B134" s="42" t="s">
        <v>338</v>
      </c>
      <c r="C134" s="44" t="s">
        <v>339</v>
      </c>
      <c r="D134" s="45" t="s">
        <v>340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37</v>
      </c>
      <c r="B135" s="42" t="s">
        <v>341</v>
      </c>
      <c r="C135" s="44" t="s">
        <v>342</v>
      </c>
      <c r="D135" s="45" t="s">
        <v>343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38</v>
      </c>
      <c r="B136" s="42" t="s">
        <v>344</v>
      </c>
      <c r="C136" s="44" t="s">
        <v>345</v>
      </c>
      <c r="D136" s="45" t="s">
        <v>346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39</v>
      </c>
      <c r="B137" s="42" t="s">
        <v>347</v>
      </c>
      <c r="C137" s="44" t="s">
        <v>348</v>
      </c>
      <c r="D137" s="45" t="s">
        <v>349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40</v>
      </c>
      <c r="B138" s="42" t="s">
        <v>350</v>
      </c>
      <c r="C138" s="44" t="s">
        <v>351</v>
      </c>
      <c r="D138" s="45" t="s">
        <v>352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41</v>
      </c>
      <c r="B139" s="42" t="s">
        <v>353</v>
      </c>
      <c r="C139" s="44" t="s">
        <v>354</v>
      </c>
      <c r="D139" s="45" t="s">
        <v>257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42</v>
      </c>
      <c r="B140" s="42" t="s">
        <v>355</v>
      </c>
      <c r="C140" s="44" t="s">
        <v>356</v>
      </c>
      <c r="D140" s="45" t="s">
        <v>257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43</v>
      </c>
      <c r="B141" s="42" t="s">
        <v>357</v>
      </c>
      <c r="C141" s="44" t="s">
        <v>358</v>
      </c>
      <c r="D141" s="45" t="s">
        <v>359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44</v>
      </c>
      <c r="B142" s="42" t="s">
        <v>360</v>
      </c>
      <c r="C142" s="44" t="s">
        <v>361</v>
      </c>
      <c r="D142" s="45" t="s">
        <v>362</v>
      </c>
      <c r="E142" s="15"/>
      <c r="F142" s="15"/>
      <c r="G142" s="15"/>
      <c r="H142" s="15"/>
      <c r="I142" s="15"/>
    </row>
    <row r="143" spans="1:9" ht="24.95" customHeight="1" thickBot="1" x14ac:dyDescent="0.35">
      <c r="C143" s="129" t="s">
        <v>28</v>
      </c>
      <c r="D143" s="129"/>
      <c r="E143" s="129"/>
      <c r="F143" s="129"/>
      <c r="G143" s="129"/>
      <c r="H143" s="129"/>
      <c r="I143" s="129"/>
    </row>
    <row r="144" spans="1:9" ht="24.95" customHeight="1" x14ac:dyDescent="0.25">
      <c r="C144" s="123" t="s">
        <v>29</v>
      </c>
      <c r="D144" s="27"/>
      <c r="E144" s="124" t="s">
        <v>23</v>
      </c>
      <c r="F144" s="125"/>
      <c r="G144" s="126" t="s">
        <v>24</v>
      </c>
      <c r="H144" s="127"/>
      <c r="I144" s="128" t="s">
        <v>25</v>
      </c>
    </row>
    <row r="145" spans="1:9" s="12" customFormat="1" ht="24.95" customHeight="1" x14ac:dyDescent="0.2">
      <c r="C145" s="99"/>
      <c r="D145" s="28"/>
      <c r="E145" s="13" t="s">
        <v>30</v>
      </c>
      <c r="F145" s="16" t="s">
        <v>31</v>
      </c>
      <c r="G145" s="13" t="s">
        <v>30</v>
      </c>
      <c r="H145" s="16" t="s">
        <v>31</v>
      </c>
      <c r="I145" s="105"/>
    </row>
    <row r="146" spans="1:9" ht="24.95" customHeight="1" x14ac:dyDescent="0.25">
      <c r="C146" s="35" t="s">
        <v>32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34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37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6" t="s">
        <v>38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" customHeight="1" x14ac:dyDescent="0.25">
      <c r="E153" s="95" t="s">
        <v>65</v>
      </c>
      <c r="F153" s="95"/>
      <c r="G153" s="95"/>
      <c r="H153" s="95"/>
      <c r="I153" s="95"/>
    </row>
    <row r="154" spans="1:9" ht="18" customHeight="1" x14ac:dyDescent="0.25">
      <c r="A154" s="96" t="s">
        <v>24</v>
      </c>
      <c r="B154" s="96"/>
      <c r="C154" s="96"/>
      <c r="D154" s="96" t="s">
        <v>23</v>
      </c>
      <c r="E154" s="96"/>
      <c r="F154" s="96"/>
      <c r="G154" s="96"/>
      <c r="H154" s="96" t="s">
        <v>39</v>
      </c>
      <c r="I154" s="96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17</v>
      </c>
    </row>
    <row r="174" spans="1:20" ht="18" customHeight="1" x14ac:dyDescent="0.25">
      <c r="A174" s="118" t="s">
        <v>63</v>
      </c>
      <c r="B174" s="118"/>
      <c r="C174" s="118"/>
      <c r="D174" s="118"/>
      <c r="E174" s="119" t="s">
        <v>18</v>
      </c>
      <c r="F174" s="119"/>
      <c r="G174" s="119"/>
      <c r="H174" s="119"/>
      <c r="I174" s="11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96" t="s">
        <v>3</v>
      </c>
      <c r="B175" s="96"/>
      <c r="C175" s="96"/>
      <c r="D175" s="96"/>
      <c r="E175" s="120" t="s">
        <v>19</v>
      </c>
      <c r="F175" s="120"/>
      <c r="G175" s="120"/>
      <c r="H175" s="120"/>
      <c r="I175" s="120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96" t="s">
        <v>4</v>
      </c>
      <c r="B176" s="96"/>
      <c r="C176" s="96"/>
      <c r="D176" s="96"/>
      <c r="E176" s="96"/>
      <c r="F176" s="96"/>
      <c r="G176" s="96"/>
      <c r="H176" s="96"/>
      <c r="I176" s="96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5" customHeight="1" x14ac:dyDescent="0.25">
      <c r="A177" s="117"/>
      <c r="B177" s="117"/>
      <c r="C177" s="117"/>
      <c r="D177" s="117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106" t="s">
        <v>20</v>
      </c>
      <c r="B178" s="106"/>
      <c r="C178" s="106"/>
      <c r="D178" s="106"/>
      <c r="E178" s="106"/>
      <c r="F178" s="106"/>
      <c r="G178" s="106"/>
      <c r="H178" s="106"/>
      <c r="I178" s="10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5" customHeight="1" x14ac:dyDescent="0.3">
      <c r="A179" s="106" t="s">
        <v>68</v>
      </c>
      <c r="B179" s="106"/>
      <c r="C179" s="106"/>
      <c r="D179" s="106"/>
      <c r="E179" s="106"/>
      <c r="F179" s="106"/>
      <c r="G179" s="106"/>
      <c r="H179" s="106"/>
      <c r="I179" s="106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5" customHeight="1" x14ac:dyDescent="0.3">
      <c r="A180" s="121" t="s">
        <v>459</v>
      </c>
      <c r="B180" s="121"/>
      <c r="C180" s="121"/>
      <c r="D180" s="121"/>
      <c r="E180" s="121"/>
      <c r="F180" s="121"/>
      <c r="G180" s="121"/>
      <c r="H180" s="121"/>
      <c r="I180" s="121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108" t="s">
        <v>21</v>
      </c>
      <c r="B182" s="41"/>
      <c r="C182" s="110" t="s">
        <v>22</v>
      </c>
      <c r="D182" s="111"/>
      <c r="E182" s="114" t="s">
        <v>23</v>
      </c>
      <c r="F182" s="115"/>
      <c r="G182" s="114" t="s">
        <v>24</v>
      </c>
      <c r="H182" s="115"/>
      <c r="I182" s="116" t="s">
        <v>25</v>
      </c>
    </row>
    <row r="183" spans="1:20" s="12" customFormat="1" ht="30" customHeight="1" x14ac:dyDescent="0.2">
      <c r="A183" s="109"/>
      <c r="B183" s="40"/>
      <c r="C183" s="112"/>
      <c r="D183" s="113"/>
      <c r="E183" s="13" t="s">
        <v>26</v>
      </c>
      <c r="F183" s="13" t="s">
        <v>27</v>
      </c>
      <c r="G183" s="13" t="s">
        <v>26</v>
      </c>
      <c r="H183" s="13" t="s">
        <v>27</v>
      </c>
      <c r="I183" s="109"/>
    </row>
    <row r="184" spans="1:20" s="12" customFormat="1" ht="20.100000000000001" customHeight="1" x14ac:dyDescent="0.2">
      <c r="A184" s="14">
        <v>1</v>
      </c>
      <c r="B184" s="42" t="s">
        <v>364</v>
      </c>
      <c r="C184" s="43" t="s">
        <v>365</v>
      </c>
      <c r="D184" s="39" t="s">
        <v>123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2" t="s">
        <v>366</v>
      </c>
      <c r="C185" s="44" t="s">
        <v>55</v>
      </c>
      <c r="D185" s="45" t="s">
        <v>367</v>
      </c>
      <c r="E185" s="15"/>
      <c r="F185" s="15"/>
      <c r="G185" s="15"/>
      <c r="H185" s="15"/>
      <c r="I185" s="49"/>
    </row>
    <row r="186" spans="1:20" s="12" customFormat="1" ht="20.100000000000001" customHeight="1" x14ac:dyDescent="0.2">
      <c r="A186" s="14">
        <v>3</v>
      </c>
      <c r="B186" s="42" t="s">
        <v>368</v>
      </c>
      <c r="C186" s="44" t="s">
        <v>369</v>
      </c>
      <c r="D186" s="45" t="s">
        <v>149</v>
      </c>
      <c r="E186" s="15"/>
      <c r="F186" s="15"/>
      <c r="G186" s="15"/>
      <c r="H186" s="15"/>
      <c r="I186" s="49"/>
    </row>
    <row r="187" spans="1:20" s="12" customFormat="1" ht="20.100000000000001" customHeight="1" x14ac:dyDescent="0.2">
      <c r="A187" s="14">
        <v>4</v>
      </c>
      <c r="B187" s="42" t="s">
        <v>370</v>
      </c>
      <c r="C187" s="44" t="s">
        <v>233</v>
      </c>
      <c r="D187" s="45" t="s">
        <v>149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2" t="s">
        <v>371</v>
      </c>
      <c r="C188" s="44" t="s">
        <v>372</v>
      </c>
      <c r="D188" s="45" t="s">
        <v>149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2" t="s">
        <v>373</v>
      </c>
      <c r="C189" s="44" t="s">
        <v>374</v>
      </c>
      <c r="D189" s="45" t="s">
        <v>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2" t="s">
        <v>375</v>
      </c>
      <c r="C190" s="44" t="s">
        <v>376</v>
      </c>
      <c r="D190" s="45" t="s">
        <v>49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2" t="s">
        <v>377</v>
      </c>
      <c r="C191" s="44" t="s">
        <v>378</v>
      </c>
      <c r="D191" s="45" t="s">
        <v>162</v>
      </c>
      <c r="E191" s="15"/>
      <c r="F191" s="15"/>
      <c r="G191" s="15"/>
      <c r="H191" s="15"/>
      <c r="I191" s="49"/>
    </row>
    <row r="192" spans="1:20" s="12" customFormat="1" ht="20.100000000000001" customHeight="1" x14ac:dyDescent="0.2">
      <c r="A192" s="14">
        <v>9</v>
      </c>
      <c r="B192" s="42" t="s">
        <v>379</v>
      </c>
      <c r="C192" s="44" t="s">
        <v>380</v>
      </c>
      <c r="D192" s="45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2" t="s">
        <v>381</v>
      </c>
      <c r="C193" s="44" t="s">
        <v>382</v>
      </c>
      <c r="D193" s="45" t="s">
        <v>170</v>
      </c>
      <c r="E193" s="15"/>
      <c r="F193" s="15"/>
      <c r="G193" s="15"/>
      <c r="H193" s="15"/>
      <c r="I193" s="46"/>
    </row>
    <row r="194" spans="1:9" s="12" customFormat="1" ht="20.100000000000001" customHeight="1" x14ac:dyDescent="0.2">
      <c r="A194" s="14">
        <v>11</v>
      </c>
      <c r="B194" s="42" t="s">
        <v>383</v>
      </c>
      <c r="C194" s="44" t="s">
        <v>384</v>
      </c>
      <c r="D194" s="45" t="s">
        <v>280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2" t="s">
        <v>385</v>
      </c>
      <c r="C195" s="44" t="s">
        <v>386</v>
      </c>
      <c r="D195" s="45" t="s">
        <v>387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42" t="s">
        <v>388</v>
      </c>
      <c r="C196" s="44" t="s">
        <v>389</v>
      </c>
      <c r="D196" s="45" t="s">
        <v>390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14</v>
      </c>
      <c r="B197" s="42" t="s">
        <v>391</v>
      </c>
      <c r="C197" s="44" t="s">
        <v>392</v>
      </c>
      <c r="D197" s="45" t="s">
        <v>393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15</v>
      </c>
      <c r="B198" s="42" t="s">
        <v>394</v>
      </c>
      <c r="C198" s="44" t="s">
        <v>395</v>
      </c>
      <c r="D198" s="45" t="s">
        <v>396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42" t="s">
        <v>397</v>
      </c>
      <c r="C199" s="44" t="s">
        <v>398</v>
      </c>
      <c r="D199" s="45" t="s">
        <v>399</v>
      </c>
      <c r="E199" s="15"/>
      <c r="F199" s="15"/>
      <c r="G199" s="15"/>
      <c r="H199" s="15"/>
      <c r="I199" s="49"/>
    </row>
    <row r="200" spans="1:9" s="12" customFormat="1" ht="20.100000000000001" customHeight="1" x14ac:dyDescent="0.2">
      <c r="A200" s="14">
        <v>17</v>
      </c>
      <c r="B200" s="42" t="s">
        <v>400</v>
      </c>
      <c r="C200" s="44" t="s">
        <v>401</v>
      </c>
      <c r="D200" s="45" t="s">
        <v>399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2" t="s">
        <v>402</v>
      </c>
      <c r="C201" s="44" t="s">
        <v>127</v>
      </c>
      <c r="D201" s="45" t="s">
        <v>403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42" t="s">
        <v>404</v>
      </c>
      <c r="C202" s="44" t="s">
        <v>405</v>
      </c>
      <c r="D202" s="45" t="s">
        <v>406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2" t="s">
        <v>407</v>
      </c>
      <c r="C203" s="44" t="s">
        <v>408</v>
      </c>
      <c r="D203" s="45" t="s">
        <v>192</v>
      </c>
      <c r="E203" s="15"/>
      <c r="F203" s="15"/>
      <c r="G203" s="15"/>
      <c r="H203" s="15"/>
      <c r="I203" s="49"/>
    </row>
    <row r="204" spans="1:9" s="12" customFormat="1" ht="20.100000000000001" customHeight="1" x14ac:dyDescent="0.2">
      <c r="A204" s="14">
        <v>21</v>
      </c>
      <c r="B204" s="42" t="s">
        <v>409</v>
      </c>
      <c r="C204" s="44" t="s">
        <v>410</v>
      </c>
      <c r="D204" s="45" t="s">
        <v>50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2" t="s">
        <v>411</v>
      </c>
      <c r="C205" s="44" t="s">
        <v>59</v>
      </c>
      <c r="D205" s="45" t="s">
        <v>299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2" t="s">
        <v>412</v>
      </c>
      <c r="C206" s="44" t="s">
        <v>46</v>
      </c>
      <c r="D206" s="45" t="s">
        <v>198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2" t="s">
        <v>413</v>
      </c>
      <c r="C207" s="44" t="s">
        <v>55</v>
      </c>
      <c r="D207" s="45" t="s">
        <v>303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42" t="s">
        <v>414</v>
      </c>
      <c r="C208" s="44" t="s">
        <v>415</v>
      </c>
      <c r="D208" s="45" t="s">
        <v>416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2" t="s">
        <v>417</v>
      </c>
      <c r="C209" s="44" t="s">
        <v>127</v>
      </c>
      <c r="D209" s="45" t="s">
        <v>418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2" t="s">
        <v>419</v>
      </c>
      <c r="C210" s="44" t="s">
        <v>321</v>
      </c>
      <c r="D210" s="45" t="s">
        <v>317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2" t="s">
        <v>420</v>
      </c>
      <c r="C211" s="44" t="s">
        <v>421</v>
      </c>
      <c r="D211" s="45" t="s">
        <v>210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2" t="s">
        <v>422</v>
      </c>
      <c r="C212" s="44" t="s">
        <v>423</v>
      </c>
      <c r="D212" s="45" t="s">
        <v>213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2" t="s">
        <v>424</v>
      </c>
      <c r="C213" s="44" t="s">
        <v>425</v>
      </c>
      <c r="D213" s="45" t="s">
        <v>426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42" t="s">
        <v>427</v>
      </c>
      <c r="C214" s="44" t="s">
        <v>428</v>
      </c>
      <c r="D214" s="45" t="s">
        <v>429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42" t="s">
        <v>430</v>
      </c>
      <c r="C215" s="44" t="s">
        <v>431</v>
      </c>
      <c r="D215" s="45" t="s">
        <v>60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42" t="s">
        <v>432</v>
      </c>
      <c r="C216" s="44" t="s">
        <v>433</v>
      </c>
      <c r="D216" s="45" t="s">
        <v>434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42" t="s">
        <v>435</v>
      </c>
      <c r="C217" s="44" t="s">
        <v>319</v>
      </c>
      <c r="D217" s="45" t="s">
        <v>436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42" t="s">
        <v>437</v>
      </c>
      <c r="C218" s="44" t="s">
        <v>185</v>
      </c>
      <c r="D218" s="45" t="s">
        <v>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2" t="s">
        <v>438</v>
      </c>
      <c r="C219" s="44" t="s">
        <v>439</v>
      </c>
      <c r="D219" s="45" t="s">
        <v>440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2" t="s">
        <v>441</v>
      </c>
      <c r="C220" s="44" t="s">
        <v>319</v>
      </c>
      <c r="D220" s="45" t="s">
        <v>442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2" t="s">
        <v>443</v>
      </c>
      <c r="C221" s="44" t="s">
        <v>127</v>
      </c>
      <c r="D221" s="45" t="s">
        <v>444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2" t="s">
        <v>445</v>
      </c>
      <c r="C222" s="44" t="s">
        <v>446</v>
      </c>
      <c r="D222" s="45" t="s">
        <v>447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42" t="s">
        <v>448</v>
      </c>
      <c r="C223" s="44" t="s">
        <v>127</v>
      </c>
      <c r="D223" s="45" t="s">
        <v>253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2" t="s">
        <v>449</v>
      </c>
      <c r="C224" s="44" t="s">
        <v>450</v>
      </c>
      <c r="D224" s="45" t="s">
        <v>451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2" t="s">
        <v>452</v>
      </c>
      <c r="C225" s="44" t="s">
        <v>453</v>
      </c>
      <c r="D225" s="45" t="s">
        <v>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2" t="s">
        <v>454</v>
      </c>
      <c r="C226" s="44" t="s">
        <v>455</v>
      </c>
      <c r="D226" s="45" t="s">
        <v>352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42" t="s">
        <v>456</v>
      </c>
      <c r="C227" s="44" t="s">
        <v>194</v>
      </c>
      <c r="D227" s="45" t="s">
        <v>257</v>
      </c>
      <c r="E227" s="15"/>
      <c r="F227" s="15"/>
      <c r="G227" s="15"/>
      <c r="H227" s="15"/>
      <c r="I227" s="46"/>
    </row>
    <row r="228" spans="1:9" s="12" customFormat="1" ht="20.100000000000001" customHeight="1" x14ac:dyDescent="0.2">
      <c r="A228" s="14">
        <v>45</v>
      </c>
      <c r="B228" s="42" t="s">
        <v>457</v>
      </c>
      <c r="C228" s="44" t="s">
        <v>458</v>
      </c>
      <c r="D228" s="45" t="s">
        <v>257</v>
      </c>
      <c r="E228" s="15"/>
      <c r="F228" s="15"/>
      <c r="G228" s="15"/>
      <c r="H228" s="15"/>
      <c r="I228" s="15"/>
    </row>
    <row r="229" spans="1:9" ht="24.95" customHeight="1" thickBot="1" x14ac:dyDescent="0.35">
      <c r="C229" s="129" t="s">
        <v>28</v>
      </c>
      <c r="D229" s="129"/>
      <c r="E229" s="129"/>
      <c r="F229" s="129"/>
      <c r="G229" s="129"/>
      <c r="H229" s="129"/>
      <c r="I229" s="129"/>
    </row>
    <row r="230" spans="1:9" ht="24.95" customHeight="1" x14ac:dyDescent="0.25">
      <c r="C230" s="123" t="s">
        <v>29</v>
      </c>
      <c r="D230" s="27"/>
      <c r="E230" s="124" t="s">
        <v>23</v>
      </c>
      <c r="F230" s="125"/>
      <c r="G230" s="126" t="s">
        <v>24</v>
      </c>
      <c r="H230" s="127"/>
      <c r="I230" s="128" t="s">
        <v>25</v>
      </c>
    </row>
    <row r="231" spans="1:9" s="12" customFormat="1" ht="24.95" customHeight="1" x14ac:dyDescent="0.2">
      <c r="C231" s="99"/>
      <c r="D231" s="28"/>
      <c r="E231" s="13" t="s">
        <v>30</v>
      </c>
      <c r="F231" s="16" t="s">
        <v>31</v>
      </c>
      <c r="G231" s="13" t="s">
        <v>30</v>
      </c>
      <c r="H231" s="16" t="s">
        <v>31</v>
      </c>
      <c r="I231" s="105"/>
    </row>
    <row r="232" spans="1:9" ht="24.95" customHeight="1" x14ac:dyDescent="0.25">
      <c r="C232" s="35" t="s">
        <v>32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33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34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36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37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38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95" t="s">
        <v>65</v>
      </c>
      <c r="F239" s="95"/>
      <c r="G239" s="95"/>
      <c r="H239" s="95"/>
      <c r="I239" s="95"/>
    </row>
    <row r="240" spans="1:9" ht="18" customHeight="1" x14ac:dyDescent="0.25">
      <c r="A240" s="96" t="s">
        <v>24</v>
      </c>
      <c r="B240" s="96"/>
      <c r="C240" s="96"/>
      <c r="D240" s="96" t="s">
        <v>23</v>
      </c>
      <c r="E240" s="96"/>
      <c r="F240" s="96"/>
      <c r="G240" s="96"/>
      <c r="H240" s="96" t="s">
        <v>39</v>
      </c>
      <c r="I240" s="96"/>
    </row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118" t="s">
        <v>63</v>
      </c>
      <c r="B259" s="118"/>
      <c r="C259" s="118"/>
      <c r="D259" s="118"/>
      <c r="E259" s="119" t="s">
        <v>18</v>
      </c>
      <c r="F259" s="119"/>
      <c r="G259" s="119"/>
      <c r="H259" s="119"/>
      <c r="I259" s="119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96" t="s">
        <v>3</v>
      </c>
      <c r="B260" s="96"/>
      <c r="C260" s="96"/>
      <c r="D260" s="96"/>
      <c r="E260" s="120" t="s">
        <v>19</v>
      </c>
      <c r="F260" s="120"/>
      <c r="G260" s="120"/>
      <c r="H260" s="120"/>
      <c r="I260" s="120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96" t="s">
        <v>4</v>
      </c>
      <c r="B261" s="96"/>
      <c r="C261" s="96"/>
      <c r="D261" s="96"/>
      <c r="E261" s="96"/>
      <c r="F261" s="96"/>
      <c r="G261" s="96"/>
      <c r="H261" s="96"/>
      <c r="I261" s="9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117"/>
      <c r="B262" s="117"/>
      <c r="C262" s="117"/>
      <c r="D262" s="117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106" t="s">
        <v>20</v>
      </c>
      <c r="B263" s="106"/>
      <c r="C263" s="106"/>
      <c r="D263" s="106"/>
      <c r="E263" s="106"/>
      <c r="F263" s="106"/>
      <c r="G263" s="106"/>
      <c r="H263" s="106"/>
      <c r="I263" s="10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106" t="s">
        <v>68</v>
      </c>
      <c r="B264" s="106"/>
      <c r="C264" s="106"/>
      <c r="D264" s="106"/>
      <c r="E264" s="106"/>
      <c r="F264" s="106"/>
      <c r="G264" s="106"/>
      <c r="H264" s="106"/>
      <c r="I264" s="106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121" t="s">
        <v>556</v>
      </c>
      <c r="B265" s="121"/>
      <c r="C265" s="121"/>
      <c r="D265" s="121"/>
      <c r="E265" s="121"/>
      <c r="F265" s="121"/>
      <c r="G265" s="121"/>
      <c r="H265" s="121"/>
      <c r="I265" s="121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108" t="s">
        <v>21</v>
      </c>
      <c r="B267" s="41"/>
      <c r="C267" s="110" t="s">
        <v>22</v>
      </c>
      <c r="D267" s="111"/>
      <c r="E267" s="114" t="s">
        <v>23</v>
      </c>
      <c r="F267" s="115"/>
      <c r="G267" s="114" t="s">
        <v>24</v>
      </c>
      <c r="H267" s="115"/>
      <c r="I267" s="116" t="s">
        <v>25</v>
      </c>
    </row>
    <row r="268" spans="1:20" s="12" customFormat="1" ht="30" customHeight="1" x14ac:dyDescent="0.2">
      <c r="A268" s="109"/>
      <c r="B268" s="40"/>
      <c r="C268" s="112"/>
      <c r="D268" s="113"/>
      <c r="E268" s="13" t="s">
        <v>26</v>
      </c>
      <c r="F268" s="13" t="s">
        <v>27</v>
      </c>
      <c r="G268" s="13" t="s">
        <v>26</v>
      </c>
      <c r="H268" s="13" t="s">
        <v>27</v>
      </c>
      <c r="I268" s="109"/>
    </row>
    <row r="269" spans="1:20" s="12" customFormat="1" ht="20.100000000000001" customHeight="1" x14ac:dyDescent="0.2">
      <c r="A269" s="14">
        <v>1</v>
      </c>
      <c r="B269" s="42" t="s">
        <v>460</v>
      </c>
      <c r="C269" s="43" t="s">
        <v>461</v>
      </c>
      <c r="D269" s="39" t="s">
        <v>462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463</v>
      </c>
      <c r="C270" s="44" t="s">
        <v>224</v>
      </c>
      <c r="D270" s="45" t="s">
        <v>130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464</v>
      </c>
      <c r="C271" s="44" t="s">
        <v>465</v>
      </c>
      <c r="D271" s="45" t="s">
        <v>141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466</v>
      </c>
      <c r="C272" s="44" t="s">
        <v>194</v>
      </c>
      <c r="D272" s="45" t="s">
        <v>467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468</v>
      </c>
      <c r="C273" s="44" t="s">
        <v>56</v>
      </c>
      <c r="D273" s="45" t="s">
        <v>469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470</v>
      </c>
      <c r="C274" s="44" t="s">
        <v>471</v>
      </c>
      <c r="D274" s="45" t="s">
        <v>149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472</v>
      </c>
      <c r="C275" s="44" t="s">
        <v>473</v>
      </c>
      <c r="D275" s="45" t="s">
        <v>474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475</v>
      </c>
      <c r="C276" s="44" t="s">
        <v>476</v>
      </c>
      <c r="D276" s="45" t="s">
        <v>159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477</v>
      </c>
      <c r="C277" s="44" t="s">
        <v>478</v>
      </c>
      <c r="D277" s="45" t="s">
        <v>159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479</v>
      </c>
      <c r="C278" s="44" t="s">
        <v>480</v>
      </c>
      <c r="D278" s="45" t="s">
        <v>51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481</v>
      </c>
      <c r="C279" s="44" t="s">
        <v>482</v>
      </c>
      <c r="D279" s="45" t="s">
        <v>170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483</v>
      </c>
      <c r="C280" s="44" t="s">
        <v>374</v>
      </c>
      <c r="D280" s="45" t="s">
        <v>280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484</v>
      </c>
      <c r="C281" s="44" t="s">
        <v>485</v>
      </c>
      <c r="D281" s="45" t="s">
        <v>486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487</v>
      </c>
      <c r="C282" s="44" t="s">
        <v>488</v>
      </c>
      <c r="D282" s="45" t="s">
        <v>486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489</v>
      </c>
      <c r="C283" s="44" t="s">
        <v>490</v>
      </c>
      <c r="D283" s="45" t="s">
        <v>175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491</v>
      </c>
      <c r="C284" s="44" t="s">
        <v>492</v>
      </c>
      <c r="D284" s="45" t="s">
        <v>396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493</v>
      </c>
      <c r="C285" s="44" t="s">
        <v>494</v>
      </c>
      <c r="D285" s="45" t="s">
        <v>495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496</v>
      </c>
      <c r="C286" s="44" t="s">
        <v>497</v>
      </c>
      <c r="D286" s="45" t="s">
        <v>498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499</v>
      </c>
      <c r="C287" s="44" t="s">
        <v>500</v>
      </c>
      <c r="D287" s="45" t="s">
        <v>501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502</v>
      </c>
      <c r="C288" s="44" t="s">
        <v>503</v>
      </c>
      <c r="D288" s="45" t="s">
        <v>201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504</v>
      </c>
      <c r="C289" s="44" t="s">
        <v>505</v>
      </c>
      <c r="D289" s="45" t="s">
        <v>306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506</v>
      </c>
      <c r="C290" s="44" t="s">
        <v>224</v>
      </c>
      <c r="D290" s="45" t="s">
        <v>306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507</v>
      </c>
      <c r="C291" s="44" t="s">
        <v>508</v>
      </c>
      <c r="D291" s="45" t="s">
        <v>311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509</v>
      </c>
      <c r="C292" s="44" t="s">
        <v>510</v>
      </c>
      <c r="D292" s="45" t="s">
        <v>216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511</v>
      </c>
      <c r="C293" s="44" t="s">
        <v>512</v>
      </c>
      <c r="D293" s="45" t="s">
        <v>222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513</v>
      </c>
      <c r="C294" s="44" t="s">
        <v>514</v>
      </c>
      <c r="D294" s="45" t="s">
        <v>515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516</v>
      </c>
      <c r="C295" s="44" t="s">
        <v>46</v>
      </c>
      <c r="D295" s="45" t="s">
        <v>515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517</v>
      </c>
      <c r="C296" s="44" t="s">
        <v>518</v>
      </c>
      <c r="D296" s="45" t="s">
        <v>60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519</v>
      </c>
      <c r="C297" s="44" t="s">
        <v>319</v>
      </c>
      <c r="D297" s="45" t="s">
        <v>520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521</v>
      </c>
      <c r="C298" s="44" t="s">
        <v>522</v>
      </c>
      <c r="D298" s="45" t="s">
        <v>523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524</v>
      </c>
      <c r="C299" s="44" t="s">
        <v>525</v>
      </c>
      <c r="D299" s="45" t="s">
        <v>526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527</v>
      </c>
      <c r="C300" s="44" t="s">
        <v>528</v>
      </c>
      <c r="D300" s="45" t="s">
        <v>529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530</v>
      </c>
      <c r="C301" s="44" t="s">
        <v>531</v>
      </c>
      <c r="D301" s="45" t="s">
        <v>330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532</v>
      </c>
      <c r="C302" s="44" t="s">
        <v>55</v>
      </c>
      <c r="D302" s="45" t="s">
        <v>444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42" t="s">
        <v>533</v>
      </c>
      <c r="C303" s="44" t="s">
        <v>55</v>
      </c>
      <c r="D303" s="45" t="s">
        <v>444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534</v>
      </c>
      <c r="C304" s="44" t="s">
        <v>535</v>
      </c>
      <c r="D304" s="45" t="s">
        <v>536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537</v>
      </c>
      <c r="C305" s="44" t="s">
        <v>538</v>
      </c>
      <c r="D305" s="45" t="s">
        <v>57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539</v>
      </c>
      <c r="C306" s="44" t="s">
        <v>540</v>
      </c>
      <c r="D306" s="45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541</v>
      </c>
      <c r="C307" s="44" t="s">
        <v>542</v>
      </c>
      <c r="D307" s="45" t="s">
        <v>543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544</v>
      </c>
      <c r="C308" s="44" t="s">
        <v>545</v>
      </c>
      <c r="D308" s="45" t="s">
        <v>546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547</v>
      </c>
      <c r="C309" s="44" t="s">
        <v>548</v>
      </c>
      <c r="D309" s="45" t="s">
        <v>247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549</v>
      </c>
      <c r="C310" s="44" t="s">
        <v>127</v>
      </c>
      <c r="D310" s="45" t="s">
        <v>250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550</v>
      </c>
      <c r="C311" s="44" t="s">
        <v>551</v>
      </c>
      <c r="D311" s="45" t="s">
        <v>352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552</v>
      </c>
      <c r="C312" s="44" t="s">
        <v>553</v>
      </c>
      <c r="D312" s="45" t="s">
        <v>359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2" t="s">
        <v>554</v>
      </c>
      <c r="C313" s="44" t="s">
        <v>555</v>
      </c>
      <c r="D313" s="45" t="s">
        <v>359</v>
      </c>
      <c r="E313" s="15"/>
      <c r="F313" s="15"/>
      <c r="G313" s="15"/>
      <c r="H313" s="15"/>
      <c r="I313" s="15"/>
    </row>
    <row r="314" spans="1:9" ht="24.95" customHeight="1" thickBot="1" x14ac:dyDescent="0.35">
      <c r="C314" s="129" t="s">
        <v>28</v>
      </c>
      <c r="D314" s="129"/>
      <c r="E314" s="129"/>
      <c r="F314" s="129"/>
      <c r="G314" s="129"/>
      <c r="H314" s="129"/>
      <c r="I314" s="129"/>
    </row>
    <row r="315" spans="1:9" ht="24.95" customHeight="1" x14ac:dyDescent="0.25">
      <c r="C315" s="123" t="s">
        <v>29</v>
      </c>
      <c r="D315" s="27"/>
      <c r="E315" s="124" t="s">
        <v>23</v>
      </c>
      <c r="F315" s="125"/>
      <c r="G315" s="126" t="s">
        <v>24</v>
      </c>
      <c r="H315" s="127"/>
      <c r="I315" s="128" t="s">
        <v>25</v>
      </c>
    </row>
    <row r="316" spans="1:9" s="12" customFormat="1" ht="24.95" customHeight="1" x14ac:dyDescent="0.2">
      <c r="C316" s="99"/>
      <c r="D316" s="28"/>
      <c r="E316" s="13" t="s">
        <v>30</v>
      </c>
      <c r="F316" s="16" t="s">
        <v>31</v>
      </c>
      <c r="G316" s="13" t="s">
        <v>30</v>
      </c>
      <c r="H316" s="16" t="s">
        <v>31</v>
      </c>
      <c r="I316" s="105"/>
    </row>
    <row r="317" spans="1:9" ht="24.95" customHeight="1" x14ac:dyDescent="0.25">
      <c r="C317" s="35" t="s">
        <v>32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33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34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36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37</v>
      </c>
      <c r="D321" s="11"/>
      <c r="E321" s="18"/>
      <c r="F321" s="19"/>
      <c r="G321" s="18"/>
      <c r="H321" s="19"/>
      <c r="I321" s="20"/>
    </row>
    <row r="322" spans="1:9" ht="24.95" customHeight="1" thickBot="1" x14ac:dyDescent="0.3">
      <c r="C322" s="36" t="s">
        <v>38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95" t="s">
        <v>65</v>
      </c>
      <c r="F324" s="95"/>
      <c r="G324" s="95"/>
      <c r="H324" s="95"/>
      <c r="I324" s="95"/>
    </row>
    <row r="325" spans="1:9" ht="18" customHeight="1" x14ac:dyDescent="0.25">
      <c r="A325" s="96" t="s">
        <v>24</v>
      </c>
      <c r="B325" s="96"/>
      <c r="C325" s="96"/>
      <c r="D325" s="96" t="s">
        <v>23</v>
      </c>
      <c r="E325" s="96"/>
      <c r="F325" s="96"/>
      <c r="G325" s="96"/>
      <c r="H325" s="96" t="s">
        <v>39</v>
      </c>
      <c r="I325" s="96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17</v>
      </c>
    </row>
    <row r="345" spans="1:20" ht="17.100000000000001" customHeight="1" x14ac:dyDescent="0.25">
      <c r="A345" s="118" t="s">
        <v>63</v>
      </c>
      <c r="B345" s="118"/>
      <c r="C345" s="118"/>
      <c r="D345" s="118"/>
      <c r="E345" s="119" t="s">
        <v>18</v>
      </c>
      <c r="F345" s="119"/>
      <c r="G345" s="119"/>
      <c r="H345" s="119"/>
      <c r="I345" s="119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96" t="s">
        <v>3</v>
      </c>
      <c r="B346" s="96"/>
      <c r="C346" s="96"/>
      <c r="D346" s="96"/>
      <c r="E346" s="120" t="s">
        <v>19</v>
      </c>
      <c r="F346" s="120"/>
      <c r="G346" s="120"/>
      <c r="H346" s="120"/>
      <c r="I346" s="120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96" t="s">
        <v>4</v>
      </c>
      <c r="B347" s="96"/>
      <c r="C347" s="96"/>
      <c r="D347" s="96"/>
      <c r="E347" s="96"/>
      <c r="F347" s="96"/>
      <c r="G347" s="96"/>
      <c r="H347" s="96"/>
      <c r="I347" s="96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117"/>
      <c r="B348" s="117"/>
      <c r="C348" s="117"/>
      <c r="D348" s="117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106" t="s">
        <v>20</v>
      </c>
      <c r="B349" s="106"/>
      <c r="C349" s="106"/>
      <c r="D349" s="106"/>
      <c r="E349" s="106"/>
      <c r="F349" s="106"/>
      <c r="G349" s="106"/>
      <c r="H349" s="106"/>
      <c r="I349" s="10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106" t="s">
        <v>68</v>
      </c>
      <c r="B350" s="106"/>
      <c r="C350" s="106"/>
      <c r="D350" s="106"/>
      <c r="E350" s="106"/>
      <c r="F350" s="106"/>
      <c r="G350" s="106"/>
      <c r="H350" s="106"/>
      <c r="I350" s="106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121" t="s">
        <v>5</v>
      </c>
      <c r="B351" s="121"/>
      <c r="C351" s="121"/>
      <c r="D351" s="121"/>
      <c r="E351" s="121"/>
      <c r="F351" s="121"/>
      <c r="G351" s="121"/>
      <c r="H351" s="121"/>
      <c r="I351" s="121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108" t="s">
        <v>21</v>
      </c>
      <c r="B353" s="41"/>
      <c r="C353" s="110" t="s">
        <v>22</v>
      </c>
      <c r="D353" s="111"/>
      <c r="E353" s="114" t="s">
        <v>23</v>
      </c>
      <c r="F353" s="115"/>
      <c r="G353" s="114" t="s">
        <v>24</v>
      </c>
      <c r="H353" s="115"/>
      <c r="I353" s="116" t="s">
        <v>25</v>
      </c>
    </row>
    <row r="354" spans="1:9" s="12" customFormat="1" ht="30" customHeight="1" x14ac:dyDescent="0.2">
      <c r="A354" s="109"/>
      <c r="B354" s="40"/>
      <c r="C354" s="112"/>
      <c r="D354" s="113"/>
      <c r="E354" s="13" t="s">
        <v>26</v>
      </c>
      <c r="F354" s="13" t="s">
        <v>27</v>
      </c>
      <c r="G354" s="13" t="s">
        <v>26</v>
      </c>
      <c r="H354" s="13" t="s">
        <v>27</v>
      </c>
      <c r="I354" s="109"/>
    </row>
    <row r="355" spans="1:9" s="12" customFormat="1" ht="20.100000000000001" customHeight="1" x14ac:dyDescent="0.2">
      <c r="A355" s="14">
        <v>1</v>
      </c>
      <c r="B355" s="42" t="s">
        <v>557</v>
      </c>
      <c r="C355" s="43" t="s">
        <v>558</v>
      </c>
      <c r="D355" s="39" t="s">
        <v>462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559</v>
      </c>
      <c r="C356" s="44" t="s">
        <v>560</v>
      </c>
      <c r="D356" s="45" t="s">
        <v>130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561</v>
      </c>
      <c r="C357" s="44" t="s">
        <v>562</v>
      </c>
      <c r="D357" s="45" t="s">
        <v>130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563</v>
      </c>
      <c r="C358" s="44" t="s">
        <v>127</v>
      </c>
      <c r="D358" s="45" t="s">
        <v>269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564</v>
      </c>
      <c r="C359" s="44" t="s">
        <v>565</v>
      </c>
      <c r="D359" s="45" t="s">
        <v>566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567</v>
      </c>
      <c r="C360" s="44" t="s">
        <v>568</v>
      </c>
      <c r="D360" s="45" t="s">
        <v>144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569</v>
      </c>
      <c r="C361" s="44" t="s">
        <v>127</v>
      </c>
      <c r="D361" s="45" t="s">
        <v>144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570</v>
      </c>
      <c r="C362" s="44" t="s">
        <v>571</v>
      </c>
      <c r="D362" s="45" t="s">
        <v>149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572</v>
      </c>
      <c r="C363" s="44" t="s">
        <v>127</v>
      </c>
      <c r="D363" s="45" t="s">
        <v>573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574</v>
      </c>
      <c r="C364" s="44" t="s">
        <v>540</v>
      </c>
      <c r="D364" s="45" t="s">
        <v>49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575</v>
      </c>
      <c r="C365" s="44" t="s">
        <v>576</v>
      </c>
      <c r="D365" s="45" t="s">
        <v>156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577</v>
      </c>
      <c r="C366" s="44" t="s">
        <v>158</v>
      </c>
      <c r="D366" s="45" t="s">
        <v>159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578</v>
      </c>
      <c r="C367" s="44" t="s">
        <v>579</v>
      </c>
      <c r="D367" s="45" t="s">
        <v>162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580</v>
      </c>
      <c r="C368" s="44" t="s">
        <v>581</v>
      </c>
      <c r="D368" s="45" t="s">
        <v>582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583</v>
      </c>
      <c r="C369" s="44" t="s">
        <v>584</v>
      </c>
      <c r="D369" s="45" t="s">
        <v>280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585</v>
      </c>
      <c r="C370" s="44" t="s">
        <v>586</v>
      </c>
      <c r="D370" s="45" t="s">
        <v>280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587</v>
      </c>
      <c r="C371" s="44" t="s">
        <v>374</v>
      </c>
      <c r="D371" s="45" t="s">
        <v>280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588</v>
      </c>
      <c r="C372" s="44" t="s">
        <v>589</v>
      </c>
      <c r="D372" s="45" t="s">
        <v>280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590</v>
      </c>
      <c r="C373" s="44" t="s">
        <v>591</v>
      </c>
      <c r="D373" s="45" t="s">
        <v>592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593</v>
      </c>
      <c r="C374" s="44" t="s">
        <v>594</v>
      </c>
      <c r="D374" s="45" t="s">
        <v>175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595</v>
      </c>
      <c r="C375" s="44" t="s">
        <v>56</v>
      </c>
      <c r="D375" s="45" t="s">
        <v>175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596</v>
      </c>
      <c r="C376" s="44" t="s">
        <v>597</v>
      </c>
      <c r="D376" s="45" t="s">
        <v>399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598</v>
      </c>
      <c r="C377" s="44" t="s">
        <v>599</v>
      </c>
      <c r="D377" s="45" t="s">
        <v>186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600</v>
      </c>
      <c r="C378" s="44" t="s">
        <v>601</v>
      </c>
      <c r="D378" s="45" t="s">
        <v>403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602</v>
      </c>
      <c r="C379" s="44" t="s">
        <v>603</v>
      </c>
      <c r="D379" s="45" t="s">
        <v>189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604</v>
      </c>
      <c r="C380" s="44" t="s">
        <v>206</v>
      </c>
      <c r="D380" s="45" t="s">
        <v>605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606</v>
      </c>
      <c r="C381" s="44" t="s">
        <v>607</v>
      </c>
      <c r="D381" s="45" t="s">
        <v>406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608</v>
      </c>
      <c r="C382" s="44" t="s">
        <v>609</v>
      </c>
      <c r="D382" s="45" t="s">
        <v>610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611</v>
      </c>
      <c r="C383" s="44" t="s">
        <v>612</v>
      </c>
      <c r="D383" s="45" t="s">
        <v>613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614</v>
      </c>
      <c r="C384" s="44" t="s">
        <v>127</v>
      </c>
      <c r="D384" s="45" t="s">
        <v>615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616</v>
      </c>
      <c r="C385" s="44" t="s">
        <v>617</v>
      </c>
      <c r="D385" s="45" t="s">
        <v>306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618</v>
      </c>
      <c r="C386" s="44" t="s">
        <v>535</v>
      </c>
      <c r="D386" s="45" t="s">
        <v>311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619</v>
      </c>
      <c r="C387" s="44" t="s">
        <v>620</v>
      </c>
      <c r="D387" s="45" t="s">
        <v>311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621</v>
      </c>
      <c r="C388" s="44" t="s">
        <v>485</v>
      </c>
      <c r="D388" s="45" t="s">
        <v>216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622</v>
      </c>
      <c r="C389" s="44" t="s">
        <v>623</v>
      </c>
      <c r="D389" s="45" t="s">
        <v>624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625</v>
      </c>
      <c r="C390" s="44" t="s">
        <v>626</v>
      </c>
      <c r="D390" s="45" t="s">
        <v>627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628</v>
      </c>
      <c r="C391" s="44" t="s">
        <v>629</v>
      </c>
      <c r="D391" s="45" t="s">
        <v>630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631</v>
      </c>
      <c r="C392" s="44" t="s">
        <v>632</v>
      </c>
      <c r="D392" s="45" t="s">
        <v>633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634</v>
      </c>
      <c r="C393" s="44" t="s">
        <v>635</v>
      </c>
      <c r="D393" s="45" t="s">
        <v>227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636</v>
      </c>
      <c r="C394" s="44" t="s">
        <v>637</v>
      </c>
      <c r="D394" s="45" t="s">
        <v>227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638</v>
      </c>
      <c r="C395" s="44" t="s">
        <v>639</v>
      </c>
      <c r="D395" s="45" t="s">
        <v>60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640</v>
      </c>
      <c r="C396" s="44" t="s">
        <v>540</v>
      </c>
      <c r="D396" s="45" t="s">
        <v>520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641</v>
      </c>
      <c r="C397" s="44" t="s">
        <v>642</v>
      </c>
      <c r="D397" s="45" t="s">
        <v>436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643</v>
      </c>
      <c r="C398" s="44" t="s">
        <v>55</v>
      </c>
      <c r="D398" s="45" t="s">
        <v>231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644</v>
      </c>
      <c r="C399" s="44" t="s">
        <v>645</v>
      </c>
      <c r="D399" s="45" t="s">
        <v>234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646</v>
      </c>
      <c r="C400" s="44" t="s">
        <v>56</v>
      </c>
      <c r="D400" s="45" t="s">
        <v>57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647</v>
      </c>
      <c r="C401" s="44" t="s">
        <v>127</v>
      </c>
      <c r="D401" s="45" t="s">
        <v>648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649</v>
      </c>
      <c r="C402" s="44" t="s">
        <v>650</v>
      </c>
      <c r="D402" s="45" t="s">
        <v>53</v>
      </c>
      <c r="E402" s="15"/>
      <c r="F402" s="15"/>
      <c r="G402" s="15"/>
      <c r="H402" s="15"/>
      <c r="I402" s="46"/>
    </row>
    <row r="403" spans="1:9" s="12" customFormat="1" ht="20.100000000000001" customHeight="1" x14ac:dyDescent="0.2">
      <c r="A403" s="14">
        <v>49</v>
      </c>
      <c r="B403" s="42" t="s">
        <v>651</v>
      </c>
      <c r="C403" s="44" t="s">
        <v>652</v>
      </c>
      <c r="D403" s="45" t="s">
        <v>359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42" t="s">
        <v>653</v>
      </c>
      <c r="C404" s="55" t="s">
        <v>191</v>
      </c>
      <c r="D404" s="56" t="s">
        <v>359</v>
      </c>
      <c r="E404" s="15"/>
      <c r="F404" s="15"/>
      <c r="G404" s="15"/>
      <c r="H404" s="15"/>
      <c r="I404" s="15"/>
    </row>
    <row r="405" spans="1:9" ht="24.95" customHeight="1" thickBot="1" x14ac:dyDescent="0.35">
      <c r="C405" s="129" t="s">
        <v>28</v>
      </c>
      <c r="D405" s="129"/>
      <c r="E405" s="129"/>
      <c r="F405" s="129"/>
      <c r="G405" s="129"/>
      <c r="H405" s="129"/>
      <c r="I405" s="129"/>
    </row>
    <row r="406" spans="1:9" ht="24.95" customHeight="1" x14ac:dyDescent="0.25">
      <c r="C406" s="123" t="s">
        <v>29</v>
      </c>
      <c r="D406" s="27"/>
      <c r="E406" s="124" t="s">
        <v>23</v>
      </c>
      <c r="F406" s="125"/>
      <c r="G406" s="126" t="s">
        <v>24</v>
      </c>
      <c r="H406" s="127"/>
      <c r="I406" s="128" t="s">
        <v>25</v>
      </c>
    </row>
    <row r="407" spans="1:9" s="12" customFormat="1" ht="24.95" customHeight="1" x14ac:dyDescent="0.2">
      <c r="C407" s="99"/>
      <c r="D407" s="28"/>
      <c r="E407" s="13" t="s">
        <v>30</v>
      </c>
      <c r="F407" s="16" t="s">
        <v>31</v>
      </c>
      <c r="G407" s="13" t="s">
        <v>30</v>
      </c>
      <c r="H407" s="16" t="s">
        <v>31</v>
      </c>
      <c r="I407" s="105"/>
    </row>
    <row r="408" spans="1:9" ht="24.95" customHeight="1" x14ac:dyDescent="0.25">
      <c r="C408" s="35" t="s">
        <v>32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33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34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5" t="s">
        <v>36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5" t="s">
        <v>37</v>
      </c>
      <c r="D413" s="11"/>
      <c r="E413" s="18"/>
      <c r="F413" s="19"/>
      <c r="G413" s="18"/>
      <c r="H413" s="19"/>
      <c r="I413" s="20"/>
    </row>
    <row r="414" spans="1:9" ht="24.95" customHeight="1" thickBot="1" x14ac:dyDescent="0.3">
      <c r="C414" s="36" t="s">
        <v>38</v>
      </c>
      <c r="D414" s="29"/>
      <c r="E414" s="22"/>
      <c r="F414" s="23"/>
      <c r="G414" s="22"/>
      <c r="H414" s="23"/>
      <c r="I414" s="24"/>
    </row>
    <row r="415" spans="1:9" ht="15" customHeight="1" x14ac:dyDescent="0.25">
      <c r="C415" s="25"/>
      <c r="D415" s="25"/>
    </row>
    <row r="416" spans="1:9" ht="18" customHeight="1" x14ac:dyDescent="0.25">
      <c r="E416" s="95" t="s">
        <v>65</v>
      </c>
      <c r="F416" s="95"/>
      <c r="G416" s="95"/>
      <c r="H416" s="95"/>
      <c r="I416" s="95"/>
    </row>
    <row r="417" spans="1:20" ht="18" customHeight="1" x14ac:dyDescent="0.25">
      <c r="A417" s="96" t="s">
        <v>24</v>
      </c>
      <c r="B417" s="96"/>
      <c r="C417" s="96"/>
      <c r="D417" s="96" t="s">
        <v>23</v>
      </c>
      <c r="E417" s="96"/>
      <c r="F417" s="96"/>
      <c r="G417" s="96"/>
      <c r="H417" s="96" t="s">
        <v>39</v>
      </c>
      <c r="I417" s="96"/>
    </row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17</v>
      </c>
    </row>
    <row r="430" spans="1:20" ht="17.100000000000001" customHeight="1" x14ac:dyDescent="0.25">
      <c r="A430" s="118" t="s">
        <v>63</v>
      </c>
      <c r="B430" s="118"/>
      <c r="C430" s="118"/>
      <c r="D430" s="118"/>
      <c r="E430" s="119" t="s">
        <v>18</v>
      </c>
      <c r="F430" s="119"/>
      <c r="G430" s="119"/>
      <c r="H430" s="119"/>
      <c r="I430" s="119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96" t="s">
        <v>3</v>
      </c>
      <c r="B431" s="96"/>
      <c r="C431" s="96"/>
      <c r="D431" s="96"/>
      <c r="E431" s="120" t="s">
        <v>19</v>
      </c>
      <c r="F431" s="120"/>
      <c r="G431" s="120"/>
      <c r="H431" s="120"/>
      <c r="I431" s="120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96" t="s">
        <v>4</v>
      </c>
      <c r="B432" s="96"/>
      <c r="C432" s="96"/>
      <c r="D432" s="96"/>
      <c r="E432" s="96"/>
      <c r="F432" s="96"/>
      <c r="G432" s="96"/>
      <c r="H432" s="96"/>
      <c r="I432" s="9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117"/>
      <c r="B433" s="117"/>
      <c r="C433" s="117"/>
      <c r="D433" s="117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106" t="s">
        <v>20</v>
      </c>
      <c r="B434" s="106"/>
      <c r="C434" s="106"/>
      <c r="D434" s="106"/>
      <c r="E434" s="106"/>
      <c r="F434" s="106"/>
      <c r="G434" s="106"/>
      <c r="H434" s="106"/>
      <c r="I434" s="10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106" t="s">
        <v>68</v>
      </c>
      <c r="B435" s="106"/>
      <c r="C435" s="106"/>
      <c r="D435" s="106"/>
      <c r="E435" s="106"/>
      <c r="F435" s="106"/>
      <c r="G435" s="106"/>
      <c r="H435" s="106"/>
      <c r="I435" s="106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121" t="s">
        <v>6</v>
      </c>
      <c r="B436" s="121"/>
      <c r="C436" s="121"/>
      <c r="D436" s="121"/>
      <c r="E436" s="121"/>
      <c r="F436" s="121"/>
      <c r="G436" s="121"/>
      <c r="H436" s="121"/>
      <c r="I436" s="121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108" t="s">
        <v>21</v>
      </c>
      <c r="B438" s="41"/>
      <c r="C438" s="110" t="s">
        <v>22</v>
      </c>
      <c r="D438" s="111"/>
      <c r="E438" s="114" t="s">
        <v>23</v>
      </c>
      <c r="F438" s="115"/>
      <c r="G438" s="114" t="s">
        <v>24</v>
      </c>
      <c r="H438" s="115"/>
      <c r="I438" s="116" t="s">
        <v>25</v>
      </c>
    </row>
    <row r="439" spans="1:20" s="12" customFormat="1" ht="30" customHeight="1" x14ac:dyDescent="0.2">
      <c r="A439" s="109"/>
      <c r="B439" s="40"/>
      <c r="C439" s="112"/>
      <c r="D439" s="113"/>
      <c r="E439" s="13" t="s">
        <v>26</v>
      </c>
      <c r="F439" s="13" t="s">
        <v>27</v>
      </c>
      <c r="G439" s="13" t="s">
        <v>26</v>
      </c>
      <c r="H439" s="13" t="s">
        <v>27</v>
      </c>
      <c r="I439" s="109"/>
    </row>
    <row r="440" spans="1:20" s="12" customFormat="1" ht="20.100000000000001" customHeight="1" x14ac:dyDescent="0.2">
      <c r="A440" s="14">
        <v>1</v>
      </c>
      <c r="B440" s="42" t="s">
        <v>654</v>
      </c>
      <c r="C440" s="43" t="s">
        <v>655</v>
      </c>
      <c r="D440" s="39" t="s">
        <v>130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656</v>
      </c>
      <c r="C441" s="44" t="s">
        <v>657</v>
      </c>
      <c r="D441" s="45" t="s">
        <v>130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658</v>
      </c>
      <c r="C442" s="44" t="s">
        <v>659</v>
      </c>
      <c r="D442" s="45" t="s">
        <v>660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661</v>
      </c>
      <c r="C443" s="44" t="s">
        <v>662</v>
      </c>
      <c r="D443" s="45" t="s">
        <v>663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664</v>
      </c>
      <c r="C444" s="44" t="s">
        <v>665</v>
      </c>
      <c r="D444" s="45" t="s">
        <v>666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667</v>
      </c>
      <c r="C445" s="44" t="s">
        <v>668</v>
      </c>
      <c r="D445" s="45" t="s">
        <v>469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669</v>
      </c>
      <c r="C446" s="44" t="s">
        <v>670</v>
      </c>
      <c r="D446" s="45" t="s">
        <v>149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671</v>
      </c>
      <c r="C447" s="44" t="s">
        <v>672</v>
      </c>
      <c r="D447" s="45" t="s">
        <v>673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674</v>
      </c>
      <c r="C448" s="44" t="s">
        <v>675</v>
      </c>
      <c r="D448" s="45" t="s">
        <v>49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676</v>
      </c>
      <c r="C449" s="44" t="s">
        <v>0</v>
      </c>
      <c r="D449" s="45" t="s">
        <v>159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677</v>
      </c>
      <c r="C450" s="44" t="s">
        <v>319</v>
      </c>
      <c r="D450" s="45" t="s">
        <v>486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678</v>
      </c>
      <c r="C451" s="44" t="s">
        <v>348</v>
      </c>
      <c r="D451" s="45" t="s">
        <v>679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680</v>
      </c>
      <c r="C452" s="44" t="s">
        <v>681</v>
      </c>
      <c r="D452" s="45" t="s">
        <v>175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682</v>
      </c>
      <c r="C453" s="44" t="s">
        <v>683</v>
      </c>
      <c r="D453" s="45" t="s">
        <v>684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685</v>
      </c>
      <c r="C454" s="44" t="s">
        <v>686</v>
      </c>
      <c r="D454" s="45" t="s">
        <v>399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687</v>
      </c>
      <c r="C455" s="44" t="s">
        <v>127</v>
      </c>
      <c r="D455" s="45" t="s">
        <v>399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688</v>
      </c>
      <c r="C456" s="44" t="s">
        <v>689</v>
      </c>
      <c r="D456" s="45" t="s">
        <v>399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690</v>
      </c>
      <c r="C457" s="44" t="s">
        <v>691</v>
      </c>
      <c r="D457" s="45" t="s">
        <v>201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692</v>
      </c>
      <c r="C458" s="44" t="s">
        <v>693</v>
      </c>
      <c r="D458" s="45" t="s">
        <v>306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694</v>
      </c>
      <c r="C459" s="44" t="s">
        <v>127</v>
      </c>
      <c r="D459" s="45" t="s">
        <v>695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696</v>
      </c>
      <c r="C460" s="44" t="s">
        <v>697</v>
      </c>
      <c r="D460" s="45" t="s">
        <v>213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698</v>
      </c>
      <c r="C461" s="44" t="s">
        <v>699</v>
      </c>
      <c r="D461" s="45" t="s">
        <v>216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700</v>
      </c>
      <c r="C462" s="44" t="s">
        <v>701</v>
      </c>
      <c r="D462" s="45" t="s">
        <v>702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703</v>
      </c>
      <c r="C463" s="44" t="s">
        <v>185</v>
      </c>
      <c r="D463" s="45" t="s">
        <v>222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704</v>
      </c>
      <c r="C464" s="44" t="s">
        <v>705</v>
      </c>
      <c r="D464" s="45" t="s">
        <v>222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706</v>
      </c>
      <c r="C465" s="44" t="s">
        <v>56</v>
      </c>
      <c r="D465" s="45" t="s">
        <v>225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707</v>
      </c>
      <c r="C466" s="44" t="s">
        <v>708</v>
      </c>
      <c r="D466" s="45" t="s">
        <v>45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709</v>
      </c>
      <c r="C467" s="44" t="s">
        <v>710</v>
      </c>
      <c r="D467" s="45" t="s">
        <v>227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711</v>
      </c>
      <c r="C468" s="44" t="s">
        <v>712</v>
      </c>
      <c r="D468" s="45" t="s">
        <v>227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713</v>
      </c>
      <c r="C469" s="44" t="s">
        <v>714</v>
      </c>
      <c r="D469" s="45" t="s">
        <v>715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716</v>
      </c>
      <c r="C470" s="44" t="s">
        <v>717</v>
      </c>
      <c r="D470" s="45" t="s">
        <v>715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718</v>
      </c>
      <c r="C471" s="44" t="s">
        <v>719</v>
      </c>
      <c r="D471" s="45" t="s">
        <v>436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720</v>
      </c>
      <c r="C472" s="44" t="s">
        <v>721</v>
      </c>
      <c r="D472" s="45" t="s">
        <v>231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722</v>
      </c>
      <c r="C473" s="44" t="s">
        <v>278</v>
      </c>
      <c r="D473" s="45" t="s">
        <v>231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723</v>
      </c>
      <c r="C474" s="44" t="s">
        <v>46</v>
      </c>
      <c r="D474" s="45" t="s">
        <v>724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725</v>
      </c>
      <c r="C475" s="44" t="s">
        <v>726</v>
      </c>
      <c r="D475" s="45" t="s">
        <v>724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727</v>
      </c>
      <c r="C476" s="44" t="s">
        <v>127</v>
      </c>
      <c r="D476" s="45" t="s">
        <v>234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728</v>
      </c>
      <c r="C477" s="44" t="s">
        <v>233</v>
      </c>
      <c r="D477" s="45" t="s">
        <v>333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729</v>
      </c>
      <c r="C478" s="44" t="s">
        <v>662</v>
      </c>
      <c r="D478" s="45" t="s">
        <v>444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730</v>
      </c>
      <c r="C479" s="44" t="s">
        <v>731</v>
      </c>
      <c r="D479" s="45" t="s">
        <v>247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732</v>
      </c>
      <c r="C480" s="44" t="s">
        <v>733</v>
      </c>
      <c r="D480" s="45" t="s">
        <v>247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734</v>
      </c>
      <c r="C481" s="44" t="s">
        <v>735</v>
      </c>
      <c r="D481" s="45" t="s">
        <v>346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736</v>
      </c>
      <c r="C482" s="44" t="s">
        <v>44</v>
      </c>
      <c r="D482" s="45" t="s">
        <v>58</v>
      </c>
      <c r="E482" s="15"/>
      <c r="F482" s="15"/>
      <c r="G482" s="15"/>
      <c r="H482" s="15"/>
      <c r="I482" s="49"/>
    </row>
    <row r="483" spans="1:9" s="12" customFormat="1" ht="20.100000000000001" customHeight="1" x14ac:dyDescent="0.2">
      <c r="A483" s="14">
        <v>44</v>
      </c>
      <c r="B483" s="42" t="s">
        <v>737</v>
      </c>
      <c r="C483" s="44" t="s">
        <v>540</v>
      </c>
      <c r="D483" s="45" t="s">
        <v>352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42" t="s">
        <v>738</v>
      </c>
      <c r="C484" s="44" t="s">
        <v>408</v>
      </c>
      <c r="D484" s="45" t="s">
        <v>739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42" t="s">
        <v>740</v>
      </c>
      <c r="C485" s="55" t="s">
        <v>44</v>
      </c>
      <c r="D485" s="56" t="s">
        <v>739</v>
      </c>
      <c r="E485" s="15"/>
      <c r="F485" s="15"/>
      <c r="G485" s="15"/>
      <c r="H485" s="15"/>
      <c r="I485" s="46"/>
    </row>
    <row r="486" spans="1:9" ht="24.95" customHeight="1" thickBot="1" x14ac:dyDescent="0.35">
      <c r="C486" s="129" t="s">
        <v>28</v>
      </c>
      <c r="D486" s="129"/>
      <c r="E486" s="129"/>
      <c r="F486" s="129"/>
      <c r="G486" s="129"/>
      <c r="H486" s="129"/>
      <c r="I486" s="129"/>
    </row>
    <row r="487" spans="1:9" ht="24.95" customHeight="1" x14ac:dyDescent="0.25">
      <c r="C487" s="123" t="s">
        <v>29</v>
      </c>
      <c r="D487" s="27"/>
      <c r="E487" s="124" t="s">
        <v>23</v>
      </c>
      <c r="F487" s="125"/>
      <c r="G487" s="126" t="s">
        <v>24</v>
      </c>
      <c r="H487" s="127"/>
      <c r="I487" s="128" t="s">
        <v>25</v>
      </c>
    </row>
    <row r="488" spans="1:9" s="12" customFormat="1" ht="24.95" customHeight="1" x14ac:dyDescent="0.2">
      <c r="C488" s="99"/>
      <c r="D488" s="28"/>
      <c r="E488" s="13" t="s">
        <v>30</v>
      </c>
      <c r="F488" s="16" t="s">
        <v>31</v>
      </c>
      <c r="G488" s="13" t="s">
        <v>30</v>
      </c>
      <c r="H488" s="16" t="s">
        <v>31</v>
      </c>
      <c r="I488" s="105"/>
    </row>
    <row r="489" spans="1:9" ht="24.95" customHeight="1" x14ac:dyDescent="0.25">
      <c r="C489" s="35" t="s">
        <v>32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33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34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36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37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38</v>
      </c>
      <c r="D494" s="29"/>
      <c r="E494" s="22"/>
      <c r="F494" s="23"/>
      <c r="G494" s="22"/>
      <c r="H494" s="23"/>
      <c r="I494" s="24"/>
    </row>
    <row r="495" spans="1:9" ht="15" customHeight="1" x14ac:dyDescent="0.25">
      <c r="C495" s="25"/>
      <c r="D495" s="25"/>
    </row>
    <row r="496" spans="1:9" ht="18" customHeight="1" x14ac:dyDescent="0.25">
      <c r="E496" s="95" t="s">
        <v>65</v>
      </c>
      <c r="F496" s="95"/>
      <c r="G496" s="95"/>
      <c r="H496" s="95"/>
      <c r="I496" s="95"/>
    </row>
    <row r="497" spans="1:9" ht="18" customHeight="1" x14ac:dyDescent="0.25">
      <c r="A497" s="96" t="s">
        <v>24</v>
      </c>
      <c r="B497" s="96"/>
      <c r="C497" s="96"/>
      <c r="D497" s="96" t="s">
        <v>23</v>
      </c>
      <c r="E497" s="96"/>
      <c r="F497" s="96"/>
      <c r="G497" s="96"/>
      <c r="H497" s="96" t="s">
        <v>39</v>
      </c>
      <c r="I497" s="96"/>
    </row>
    <row r="498" spans="1:9" ht="17.100000000000001" customHeight="1" x14ac:dyDescent="0.25"/>
    <row r="499" spans="1:9" ht="17.100000000000001" customHeight="1" x14ac:dyDescent="0.25"/>
    <row r="500" spans="1:9" ht="17.100000000000001" customHeight="1" x14ac:dyDescent="0.25"/>
    <row r="501" spans="1:9" ht="17.100000000000001" customHeight="1" x14ac:dyDescent="0.25"/>
    <row r="502" spans="1:9" ht="17.100000000000001" customHeight="1" x14ac:dyDescent="0.25"/>
    <row r="503" spans="1:9" ht="17.100000000000001" customHeight="1" x14ac:dyDescent="0.25"/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118" t="s">
        <v>63</v>
      </c>
      <c r="B516" s="118"/>
      <c r="C516" s="118"/>
      <c r="D516" s="118"/>
      <c r="E516" s="119" t="s">
        <v>18</v>
      </c>
      <c r="F516" s="119"/>
      <c r="G516" s="119"/>
      <c r="H516" s="119"/>
      <c r="I516" s="119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96" t="s">
        <v>3</v>
      </c>
      <c r="B517" s="96"/>
      <c r="C517" s="96"/>
      <c r="D517" s="96"/>
      <c r="E517" s="120" t="s">
        <v>19</v>
      </c>
      <c r="F517" s="120"/>
      <c r="G517" s="120"/>
      <c r="H517" s="120"/>
      <c r="I517" s="120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96" t="s">
        <v>4</v>
      </c>
      <c r="B518" s="96"/>
      <c r="C518" s="96"/>
      <c r="D518" s="96"/>
      <c r="E518" s="96"/>
      <c r="F518" s="96"/>
      <c r="G518" s="96"/>
      <c r="H518" s="96"/>
      <c r="I518" s="96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117"/>
      <c r="B519" s="117"/>
      <c r="C519" s="117"/>
      <c r="D519" s="117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106" t="s">
        <v>20</v>
      </c>
      <c r="B520" s="106"/>
      <c r="C520" s="106"/>
      <c r="D520" s="106"/>
      <c r="E520" s="106"/>
      <c r="F520" s="106"/>
      <c r="G520" s="106"/>
      <c r="H520" s="106"/>
      <c r="I520" s="10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5" customHeight="1" x14ac:dyDescent="0.3">
      <c r="A521" s="106" t="s">
        <v>68</v>
      </c>
      <c r="B521" s="106"/>
      <c r="C521" s="106"/>
      <c r="D521" s="106"/>
      <c r="E521" s="106"/>
      <c r="F521" s="106"/>
      <c r="G521" s="106"/>
      <c r="H521" s="106"/>
      <c r="I521" s="106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5" customHeight="1" x14ac:dyDescent="0.3">
      <c r="A522" s="121" t="s">
        <v>120</v>
      </c>
      <c r="B522" s="121"/>
      <c r="C522" s="121"/>
      <c r="D522" s="121"/>
      <c r="E522" s="121"/>
      <c r="F522" s="121"/>
      <c r="G522" s="121"/>
      <c r="H522" s="121"/>
      <c r="I522" s="121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108" t="s">
        <v>21</v>
      </c>
      <c r="B524" s="41"/>
      <c r="C524" s="110" t="s">
        <v>22</v>
      </c>
      <c r="D524" s="111"/>
      <c r="E524" s="114" t="s">
        <v>23</v>
      </c>
      <c r="F524" s="115"/>
      <c r="G524" s="114" t="s">
        <v>24</v>
      </c>
      <c r="H524" s="115"/>
      <c r="I524" s="116" t="s">
        <v>25</v>
      </c>
    </row>
    <row r="525" spans="1:20" s="12" customFormat="1" ht="30" customHeight="1" x14ac:dyDescent="0.2">
      <c r="A525" s="109"/>
      <c r="B525" s="40"/>
      <c r="C525" s="112"/>
      <c r="D525" s="113"/>
      <c r="E525" s="13" t="s">
        <v>26</v>
      </c>
      <c r="F525" s="13" t="s">
        <v>27</v>
      </c>
      <c r="G525" s="13" t="s">
        <v>26</v>
      </c>
      <c r="H525" s="13" t="s">
        <v>27</v>
      </c>
      <c r="I525" s="109"/>
    </row>
    <row r="526" spans="1:20" s="12" customFormat="1" ht="20.100000000000001" customHeight="1" x14ac:dyDescent="0.2">
      <c r="A526" s="14">
        <v>1</v>
      </c>
      <c r="B526" s="42" t="s">
        <v>741</v>
      </c>
      <c r="C526" s="43" t="s">
        <v>742</v>
      </c>
      <c r="D526" s="39" t="s">
        <v>123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743</v>
      </c>
      <c r="C527" s="44" t="s">
        <v>185</v>
      </c>
      <c r="D527" s="45" t="s">
        <v>43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744</v>
      </c>
      <c r="C528" s="44" t="s">
        <v>745</v>
      </c>
      <c r="D528" s="45" t="s">
        <v>746</v>
      </c>
      <c r="E528" s="15"/>
      <c r="F528" s="15"/>
      <c r="G528" s="15"/>
      <c r="H528" s="15"/>
      <c r="I528" s="46"/>
    </row>
    <row r="529" spans="1:9" s="12" customFormat="1" ht="20.100000000000001" customHeight="1" x14ac:dyDescent="0.2">
      <c r="A529" s="14">
        <v>4</v>
      </c>
      <c r="B529" s="42" t="s">
        <v>747</v>
      </c>
      <c r="C529" s="44" t="s">
        <v>662</v>
      </c>
      <c r="D529" s="45" t="s">
        <v>144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748</v>
      </c>
      <c r="C530" s="44" t="s">
        <v>55</v>
      </c>
      <c r="D530" s="45" t="s">
        <v>749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750</v>
      </c>
      <c r="C531" s="44" t="s">
        <v>751</v>
      </c>
      <c r="D531" s="45" t="s">
        <v>159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752</v>
      </c>
      <c r="C532" s="44" t="s">
        <v>753</v>
      </c>
      <c r="D532" s="45" t="s">
        <v>51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754</v>
      </c>
      <c r="C533" s="44" t="s">
        <v>755</v>
      </c>
      <c r="D533" s="45" t="s">
        <v>170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756</v>
      </c>
      <c r="C534" s="44" t="s">
        <v>757</v>
      </c>
      <c r="D534" s="45" t="s">
        <v>175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758</v>
      </c>
      <c r="C535" s="44" t="s">
        <v>681</v>
      </c>
      <c r="D535" s="45" t="s">
        <v>399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759</v>
      </c>
      <c r="C536" s="44" t="s">
        <v>760</v>
      </c>
      <c r="D536" s="45" t="s">
        <v>399</v>
      </c>
      <c r="E536" s="15"/>
      <c r="F536" s="15"/>
      <c r="G536" s="15"/>
      <c r="H536" s="15"/>
      <c r="I536" s="46"/>
    </row>
    <row r="537" spans="1:9" s="12" customFormat="1" ht="20.100000000000001" customHeight="1" x14ac:dyDescent="0.2">
      <c r="A537" s="14">
        <v>12</v>
      </c>
      <c r="B537" s="42" t="s">
        <v>761</v>
      </c>
      <c r="C537" s="44" t="s">
        <v>762</v>
      </c>
      <c r="D537" s="45" t="s">
        <v>291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42" t="s">
        <v>763</v>
      </c>
      <c r="C538" s="44" t="s">
        <v>764</v>
      </c>
      <c r="D538" s="45" t="s">
        <v>192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765</v>
      </c>
      <c r="C539" s="44" t="s">
        <v>766</v>
      </c>
      <c r="D539" s="45" t="s">
        <v>615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767</v>
      </c>
      <c r="C540" s="44" t="s">
        <v>494</v>
      </c>
      <c r="D540" s="45" t="s">
        <v>299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768</v>
      </c>
      <c r="C541" s="44" t="s">
        <v>662</v>
      </c>
      <c r="D541" s="45" t="s">
        <v>306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42" t="s">
        <v>769</v>
      </c>
      <c r="C542" s="44" t="s">
        <v>770</v>
      </c>
      <c r="D542" s="45" t="s">
        <v>771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772</v>
      </c>
      <c r="C543" s="44" t="s">
        <v>773</v>
      </c>
      <c r="D543" s="45" t="s">
        <v>317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774</v>
      </c>
      <c r="C544" s="44" t="s">
        <v>127</v>
      </c>
      <c r="D544" s="45" t="s">
        <v>624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42" t="s">
        <v>775</v>
      </c>
      <c r="C545" s="44" t="s">
        <v>776</v>
      </c>
      <c r="D545" s="45" t="s">
        <v>222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777</v>
      </c>
      <c r="C546" s="44" t="s">
        <v>778</v>
      </c>
      <c r="D546" s="45" t="s">
        <v>222</v>
      </c>
      <c r="E546" s="15"/>
      <c r="F546" s="15"/>
      <c r="G546" s="15"/>
      <c r="H546" s="15"/>
      <c r="I546" s="46"/>
    </row>
    <row r="547" spans="1:9" s="12" customFormat="1" ht="20.100000000000001" customHeight="1" x14ac:dyDescent="0.2">
      <c r="A547" s="14">
        <v>22</v>
      </c>
      <c r="B547" s="42" t="s">
        <v>779</v>
      </c>
      <c r="C547" s="44" t="s">
        <v>127</v>
      </c>
      <c r="D547" s="45" t="s">
        <v>225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780</v>
      </c>
      <c r="C548" s="44" t="s">
        <v>781</v>
      </c>
      <c r="D548" s="45" t="s">
        <v>225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782</v>
      </c>
      <c r="C549" s="44" t="s">
        <v>783</v>
      </c>
      <c r="D549" s="45" t="s">
        <v>633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784</v>
      </c>
      <c r="C550" s="44" t="s">
        <v>206</v>
      </c>
      <c r="D550" s="45" t="s">
        <v>785</v>
      </c>
      <c r="E550" s="15"/>
      <c r="F550" s="15"/>
      <c r="G550" s="15"/>
      <c r="H550" s="15"/>
      <c r="I550" s="46"/>
    </row>
    <row r="551" spans="1:9" s="12" customFormat="1" ht="20.100000000000001" customHeight="1" x14ac:dyDescent="0.2">
      <c r="A551" s="14">
        <v>26</v>
      </c>
      <c r="B551" s="42" t="s">
        <v>786</v>
      </c>
      <c r="C551" s="44" t="s">
        <v>787</v>
      </c>
      <c r="D551" s="45" t="s">
        <v>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42" t="s">
        <v>788</v>
      </c>
      <c r="C552" s="44" t="s">
        <v>789</v>
      </c>
      <c r="D552" s="45" t="s">
        <v>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790</v>
      </c>
      <c r="C553" s="44" t="s">
        <v>791</v>
      </c>
      <c r="D553" s="45" t="s">
        <v>792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793</v>
      </c>
      <c r="C554" s="44" t="s">
        <v>158</v>
      </c>
      <c r="D554" s="45" t="s">
        <v>234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42" t="s">
        <v>794</v>
      </c>
      <c r="C555" s="44" t="s">
        <v>55</v>
      </c>
      <c r="D555" s="45" t="s">
        <v>333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795</v>
      </c>
      <c r="C556" s="44" t="s">
        <v>796</v>
      </c>
      <c r="D556" s="45" t="s">
        <v>333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797</v>
      </c>
      <c r="C557" s="44" t="s">
        <v>798</v>
      </c>
      <c r="D557" s="45" t="s">
        <v>536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42" t="s">
        <v>799</v>
      </c>
      <c r="C558" s="44" t="s">
        <v>800</v>
      </c>
      <c r="D558" s="45" t="s">
        <v>801</v>
      </c>
      <c r="E558" s="15"/>
      <c r="F558" s="15"/>
      <c r="G558" s="15"/>
      <c r="H558" s="15"/>
      <c r="I558" s="46"/>
    </row>
    <row r="559" spans="1:9" s="12" customFormat="1" ht="20.100000000000001" customHeight="1" x14ac:dyDescent="0.2">
      <c r="A559" s="14">
        <v>34</v>
      </c>
      <c r="B559" s="42" t="s">
        <v>802</v>
      </c>
      <c r="C559" s="44" t="s">
        <v>803</v>
      </c>
      <c r="D559" s="45" t="s">
        <v>250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804</v>
      </c>
      <c r="C560" s="44" t="s">
        <v>805</v>
      </c>
      <c r="D560" s="45" t="s">
        <v>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42" t="s">
        <v>806</v>
      </c>
      <c r="C561" s="44" t="s">
        <v>599</v>
      </c>
      <c r="D561" s="45" t="s">
        <v>53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42" t="s">
        <v>807</v>
      </c>
      <c r="C562" s="44" t="s">
        <v>44</v>
      </c>
      <c r="D562" s="45" t="s">
        <v>352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42" t="s">
        <v>808</v>
      </c>
      <c r="C563" s="44" t="s">
        <v>626</v>
      </c>
      <c r="D563" s="45" t="s">
        <v>739</v>
      </c>
      <c r="E563" s="15"/>
      <c r="F563" s="15"/>
      <c r="G563" s="15"/>
      <c r="H563" s="15"/>
      <c r="I563" s="46"/>
    </row>
    <row r="564" spans="1:9" s="12" customFormat="1" ht="20.100000000000001" customHeight="1" x14ac:dyDescent="0.2">
      <c r="A564" s="14">
        <v>39</v>
      </c>
      <c r="B564" s="42" t="s">
        <v>809</v>
      </c>
      <c r="C564" s="44" t="s">
        <v>230</v>
      </c>
      <c r="D564" s="45" t="s">
        <v>257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42" t="s">
        <v>810</v>
      </c>
      <c r="C565" s="55" t="s">
        <v>811</v>
      </c>
      <c r="D565" s="56" t="s">
        <v>257</v>
      </c>
      <c r="E565" s="15"/>
      <c r="F565" s="15"/>
      <c r="G565" s="15"/>
      <c r="H565" s="15"/>
      <c r="I565" s="15"/>
    </row>
    <row r="566" spans="1:9" ht="24.95" customHeight="1" thickBot="1" x14ac:dyDescent="0.3">
      <c r="C566" s="122" t="s">
        <v>28</v>
      </c>
      <c r="D566" s="122"/>
      <c r="E566" s="122"/>
      <c r="F566" s="122"/>
      <c r="G566" s="122"/>
      <c r="H566" s="122"/>
      <c r="I566" s="122"/>
    </row>
    <row r="567" spans="1:9" ht="24.95" customHeight="1" x14ac:dyDescent="0.25">
      <c r="C567" s="123" t="s">
        <v>29</v>
      </c>
      <c r="D567" s="27"/>
      <c r="E567" s="124" t="s">
        <v>23</v>
      </c>
      <c r="F567" s="125"/>
      <c r="G567" s="126" t="s">
        <v>24</v>
      </c>
      <c r="H567" s="127"/>
      <c r="I567" s="128" t="s">
        <v>25</v>
      </c>
    </row>
    <row r="568" spans="1:9" s="12" customFormat="1" ht="24.95" customHeight="1" x14ac:dyDescent="0.2">
      <c r="C568" s="99"/>
      <c r="D568" s="28"/>
      <c r="E568" s="13" t="s">
        <v>30</v>
      </c>
      <c r="F568" s="16" t="s">
        <v>31</v>
      </c>
      <c r="G568" s="13" t="s">
        <v>30</v>
      </c>
      <c r="H568" s="16" t="s">
        <v>31</v>
      </c>
      <c r="I568" s="105"/>
    </row>
    <row r="569" spans="1:9" ht="24.95" customHeight="1" x14ac:dyDescent="0.25">
      <c r="C569" s="35" t="s">
        <v>32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33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34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37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38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95" t="s">
        <v>65</v>
      </c>
      <c r="F576" s="95"/>
      <c r="G576" s="95"/>
      <c r="H576" s="95"/>
      <c r="I576" s="95"/>
    </row>
    <row r="577" spans="1:9" ht="18" customHeight="1" x14ac:dyDescent="0.25">
      <c r="A577" s="96" t="s">
        <v>24</v>
      </c>
      <c r="B577" s="96"/>
      <c r="C577" s="96"/>
      <c r="D577" s="96" t="s">
        <v>23</v>
      </c>
      <c r="E577" s="96"/>
      <c r="F577" s="96"/>
      <c r="G577" s="96"/>
      <c r="H577" s="96" t="s">
        <v>39</v>
      </c>
      <c r="I577" s="96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G17" sqref="G17:H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896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40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14">
        <v>1</v>
      </c>
      <c r="B12" s="42" t="s">
        <v>814</v>
      </c>
      <c r="C12" s="43" t="s">
        <v>224</v>
      </c>
      <c r="D12" s="39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815</v>
      </c>
      <c r="C13" s="44" t="s">
        <v>233</v>
      </c>
      <c r="D13" s="45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816</v>
      </c>
      <c r="C14" s="44" t="s">
        <v>224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817</v>
      </c>
      <c r="C15" s="44" t="s">
        <v>7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818</v>
      </c>
      <c r="C16" s="44" t="s">
        <v>760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819</v>
      </c>
      <c r="C17" s="44" t="s">
        <v>820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821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823</v>
      </c>
      <c r="C19" s="44" t="s">
        <v>298</v>
      </c>
      <c r="D19" s="45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824</v>
      </c>
      <c r="C20" s="44" t="s">
        <v>369</v>
      </c>
      <c r="D20" s="45" t="s">
        <v>159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825</v>
      </c>
      <c r="C21" s="44" t="s">
        <v>826</v>
      </c>
      <c r="D21" s="45" t="s">
        <v>159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827</v>
      </c>
      <c r="C22" s="44" t="s">
        <v>485</v>
      </c>
      <c r="D22" s="45" t="s">
        <v>280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828</v>
      </c>
      <c r="C23" s="44" t="s">
        <v>829</v>
      </c>
      <c r="D23" s="45" t="s">
        <v>390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830</v>
      </c>
      <c r="C24" s="44" t="s">
        <v>831</v>
      </c>
      <c r="D24" s="45" t="s">
        <v>175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832</v>
      </c>
      <c r="C25" s="44" t="s">
        <v>127</v>
      </c>
      <c r="D25" s="45" t="s">
        <v>175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833</v>
      </c>
      <c r="C26" s="44" t="s">
        <v>834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835</v>
      </c>
      <c r="C27" s="44" t="s">
        <v>374</v>
      </c>
      <c r="D27" s="45" t="s">
        <v>189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836</v>
      </c>
      <c r="C28" s="44" t="s">
        <v>837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838</v>
      </c>
      <c r="C29" s="44" t="s">
        <v>839</v>
      </c>
      <c r="D29" s="45" t="s">
        <v>605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840</v>
      </c>
      <c r="C30" s="44" t="s">
        <v>841</v>
      </c>
      <c r="D30" s="45" t="s">
        <v>406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842</v>
      </c>
      <c r="C31" s="44" t="s">
        <v>143</v>
      </c>
      <c r="D31" s="45" t="s">
        <v>843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844</v>
      </c>
      <c r="C32" s="44" t="s">
        <v>191</v>
      </c>
      <c r="D32" s="45" t="s">
        <v>192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845</v>
      </c>
      <c r="C33" s="44" t="s">
        <v>846</v>
      </c>
      <c r="D33" s="45" t="s">
        <v>50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847</v>
      </c>
      <c r="C34" s="44" t="s">
        <v>848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849</v>
      </c>
      <c r="C35" s="44" t="s">
        <v>194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850</v>
      </c>
      <c r="C36" s="44" t="s">
        <v>626</v>
      </c>
      <c r="D36" s="45" t="s">
        <v>303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851</v>
      </c>
      <c r="C37" s="44" t="s">
        <v>852</v>
      </c>
      <c r="D37" s="45" t="s">
        <v>306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853</v>
      </c>
      <c r="C38" s="44" t="s">
        <v>854</v>
      </c>
      <c r="D38" s="45" t="s">
        <v>311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855</v>
      </c>
      <c r="C39" s="44" t="s">
        <v>856</v>
      </c>
      <c r="D39" s="45" t="s">
        <v>213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857</v>
      </c>
      <c r="C40" s="44" t="s">
        <v>858</v>
      </c>
      <c r="D40" s="45" t="s">
        <v>859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860</v>
      </c>
      <c r="C41" s="44" t="s">
        <v>861</v>
      </c>
      <c r="D41" s="45" t="s">
        <v>225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862</v>
      </c>
      <c r="C42" s="44" t="s">
        <v>494</v>
      </c>
      <c r="D42" s="45" t="s">
        <v>863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864</v>
      </c>
      <c r="C43" s="44" t="s">
        <v>865</v>
      </c>
      <c r="D43" s="45" t="s">
        <v>434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866</v>
      </c>
      <c r="C44" s="44" t="s">
        <v>867</v>
      </c>
      <c r="D44" s="45" t="s">
        <v>47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868</v>
      </c>
      <c r="C45" s="44" t="s">
        <v>869</v>
      </c>
      <c r="D45" s="45" t="s">
        <v>526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870</v>
      </c>
      <c r="C46" s="44" t="s">
        <v>871</v>
      </c>
      <c r="D46" s="45" t="s">
        <v>872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873</v>
      </c>
      <c r="C47" s="44" t="s">
        <v>874</v>
      </c>
      <c r="D47" s="45" t="s">
        <v>333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875</v>
      </c>
      <c r="C48" s="44" t="s">
        <v>158</v>
      </c>
      <c r="D48" s="45" t="s">
        <v>333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876</v>
      </c>
      <c r="C49" s="44" t="s">
        <v>877</v>
      </c>
      <c r="D49" s="45" t="s">
        <v>333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878</v>
      </c>
      <c r="C50" s="44" t="s">
        <v>540</v>
      </c>
      <c r="D50" s="45" t="s">
        <v>333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879</v>
      </c>
      <c r="C51" s="44" t="s">
        <v>880</v>
      </c>
      <c r="D51" s="45" t="s">
        <v>881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882</v>
      </c>
      <c r="C52" s="44" t="s">
        <v>883</v>
      </c>
      <c r="D52" s="45" t="s">
        <v>57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884</v>
      </c>
      <c r="C53" s="44" t="s">
        <v>699</v>
      </c>
      <c r="D53" s="45" t="s">
        <v>546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885</v>
      </c>
      <c r="C54" s="44" t="s">
        <v>308</v>
      </c>
      <c r="D54" s="45" t="s">
        <v>546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886</v>
      </c>
      <c r="C55" s="44" t="s">
        <v>887</v>
      </c>
      <c r="D55" s="45" t="s">
        <v>250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888</v>
      </c>
      <c r="C56" s="44" t="s">
        <v>384</v>
      </c>
      <c r="D56" s="45" t="s">
        <v>253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42" t="s">
        <v>889</v>
      </c>
      <c r="C57" s="44" t="s">
        <v>890</v>
      </c>
      <c r="D57" s="45" t="s">
        <v>891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42" t="s">
        <v>892</v>
      </c>
      <c r="C58" s="44" t="s">
        <v>642</v>
      </c>
      <c r="D58" s="45" t="s">
        <v>58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893</v>
      </c>
      <c r="C59" s="44" t="s">
        <v>894</v>
      </c>
      <c r="D59" s="45" t="s">
        <v>895</v>
      </c>
      <c r="E59" s="15"/>
      <c r="F59" s="15"/>
      <c r="G59" s="15"/>
      <c r="H59" s="15"/>
      <c r="I59" s="15"/>
    </row>
    <row r="60" spans="1:9" ht="24.95" customHeight="1" thickBot="1" x14ac:dyDescent="0.35">
      <c r="C60" s="129" t="s">
        <v>28</v>
      </c>
      <c r="D60" s="129"/>
      <c r="E60" s="129"/>
      <c r="F60" s="129"/>
      <c r="G60" s="129"/>
      <c r="H60" s="129"/>
      <c r="I60" s="129"/>
    </row>
    <row r="61" spans="1:9" ht="24.95" customHeight="1" x14ac:dyDescent="0.25">
      <c r="C61" s="123" t="s">
        <v>29</v>
      </c>
      <c r="D61" s="27"/>
      <c r="E61" s="124" t="s">
        <v>23</v>
      </c>
      <c r="F61" s="125"/>
      <c r="G61" s="126" t="s">
        <v>24</v>
      </c>
      <c r="H61" s="127"/>
      <c r="I61" s="128" t="s">
        <v>25</v>
      </c>
    </row>
    <row r="62" spans="1:9" s="12" customFormat="1" ht="24.95" customHeight="1" x14ac:dyDescent="0.2">
      <c r="C62" s="99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105"/>
    </row>
    <row r="63" spans="1:9" ht="24.95" customHeight="1" x14ac:dyDescent="0.25">
      <c r="C63" s="35" t="s">
        <v>32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11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95" t="s">
        <v>1868</v>
      </c>
      <c r="F70" s="95"/>
      <c r="G70" s="95"/>
      <c r="H70" s="95"/>
      <c r="I70" s="95"/>
    </row>
    <row r="71" spans="1:9" ht="18" customHeight="1" x14ac:dyDescent="0.25">
      <c r="A71" s="96" t="s">
        <v>24</v>
      </c>
      <c r="B71" s="96"/>
      <c r="C71" s="96"/>
      <c r="D71" s="96" t="s">
        <v>23</v>
      </c>
      <c r="E71" s="96"/>
      <c r="F71" s="96"/>
      <c r="G71" s="96"/>
      <c r="H71" s="96" t="s">
        <v>39</v>
      </c>
      <c r="I71" s="96"/>
    </row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>
      <c r="D76" s="96" t="s">
        <v>1866</v>
      </c>
      <c r="E76" s="96"/>
      <c r="F76" s="96"/>
      <c r="G76" s="96"/>
      <c r="H76" s="96" t="s">
        <v>1867</v>
      </c>
      <c r="I76" s="96"/>
    </row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6">
    <mergeCell ref="A2:D2"/>
    <mergeCell ref="E2:I2"/>
    <mergeCell ref="A3:D3"/>
    <mergeCell ref="E3:I3"/>
    <mergeCell ref="A7:I7"/>
    <mergeCell ref="I61:I62"/>
    <mergeCell ref="A4:D4"/>
    <mergeCell ref="E4:I4"/>
    <mergeCell ref="A5:D5"/>
    <mergeCell ref="A6:I6"/>
    <mergeCell ref="D76:G76"/>
    <mergeCell ref="H76:I76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tabSelected="1" view="pageBreakPreview" zoomScaleNormal="100" workbookViewId="0">
      <selection activeCell="I73" sqref="I7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8" style="82" customWidth="1"/>
    <col min="6" max="6" width="11.6640625" style="82" bestFit="1" customWidth="1"/>
    <col min="7" max="7" width="9.83203125" style="82" customWidth="1"/>
    <col min="8" max="8" width="11.6640625" style="82" bestFit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7"/>
      <c r="B5" s="117"/>
      <c r="C5" s="117"/>
      <c r="D5" s="117"/>
      <c r="E5" s="83"/>
      <c r="F5" s="83"/>
      <c r="G5" s="83"/>
      <c r="H5" s="8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996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81"/>
      <c r="F9" s="81"/>
      <c r="G9" s="81"/>
      <c r="H9" s="81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6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54">
        <v>1</v>
      </c>
      <c r="B12" s="42" t="s">
        <v>897</v>
      </c>
      <c r="C12" s="43" t="s">
        <v>405</v>
      </c>
      <c r="D12" s="39" t="s">
        <v>43</v>
      </c>
      <c r="E12" s="54">
        <v>40</v>
      </c>
      <c r="F12" s="54" t="str">
        <f>IF(E12&lt;50,"Yếu",IF(E12&lt;70,"Trung bình",IF(E12&lt;80,"Khá",IF(E12&lt;90,"Tốt","Xuất sắc"))))</f>
        <v>Yếu</v>
      </c>
      <c r="G12" s="54">
        <v>40</v>
      </c>
      <c r="H12" s="54" t="str">
        <f>IF(G12&lt;50,"Yếu",IF(G12&lt;70,"Trung bình",IF(G12&lt;80,"Khá",IF(G12&lt;90,"Tốt","Xuất sắc"))))</f>
        <v>Yếu</v>
      </c>
      <c r="I12" s="86"/>
    </row>
    <row r="13" spans="1:20" s="12" customFormat="1" ht="20.100000000000001" customHeight="1" x14ac:dyDescent="0.2">
      <c r="A13" s="54">
        <v>2</v>
      </c>
      <c r="B13" s="42" t="s">
        <v>898</v>
      </c>
      <c r="C13" s="44" t="s">
        <v>899</v>
      </c>
      <c r="D13" s="45" t="s">
        <v>900</v>
      </c>
      <c r="E13" s="54"/>
      <c r="F13" s="54"/>
      <c r="G13" s="54"/>
      <c r="H13" s="54"/>
      <c r="I13" s="86" t="s">
        <v>1891</v>
      </c>
    </row>
    <row r="14" spans="1:20" s="12" customFormat="1" ht="20.100000000000001" customHeight="1" x14ac:dyDescent="0.2">
      <c r="A14" s="54">
        <v>3</v>
      </c>
      <c r="B14" s="42" t="s">
        <v>901</v>
      </c>
      <c r="C14" s="44" t="s">
        <v>902</v>
      </c>
      <c r="D14" s="45" t="s">
        <v>130</v>
      </c>
      <c r="E14" s="54">
        <v>40</v>
      </c>
      <c r="F14" s="54" t="str">
        <f t="shared" ref="F14:F64" si="0">IF(E14&lt;50,"Yếu",IF(E14&lt;70,"Trung bình",IF(E14&lt;80,"Khá",IF(E14&lt;90,"Tốt","Xuất sắc"))))</f>
        <v>Yếu</v>
      </c>
      <c r="G14" s="54">
        <v>37</v>
      </c>
      <c r="H14" s="54" t="str">
        <f t="shared" ref="H14:H64" si="1">IF(G14&lt;50,"Yếu",IF(G14&lt;70,"Trung bình",IF(G14&lt;80,"Khá",IF(G14&lt;90,"Tốt","Xuất sắc"))))</f>
        <v>Yếu</v>
      </c>
      <c r="I14" s="86"/>
    </row>
    <row r="15" spans="1:20" s="12" customFormat="1" ht="20.100000000000001" customHeight="1" x14ac:dyDescent="0.2">
      <c r="A15" s="54">
        <v>4</v>
      </c>
      <c r="B15" s="42" t="s">
        <v>903</v>
      </c>
      <c r="C15" s="44" t="s">
        <v>904</v>
      </c>
      <c r="D15" s="45" t="s">
        <v>141</v>
      </c>
      <c r="E15" s="54">
        <v>43</v>
      </c>
      <c r="F15" s="54" t="str">
        <f t="shared" si="0"/>
        <v>Yếu</v>
      </c>
      <c r="G15" s="54">
        <v>50</v>
      </c>
      <c r="H15" s="54" t="str">
        <f t="shared" si="1"/>
        <v>Trung bình</v>
      </c>
      <c r="I15" s="84"/>
    </row>
    <row r="16" spans="1:20" s="12" customFormat="1" ht="20.100000000000001" customHeight="1" x14ac:dyDescent="0.2">
      <c r="A16" s="54">
        <v>5</v>
      </c>
      <c r="B16" s="42" t="s">
        <v>905</v>
      </c>
      <c r="C16" s="44" t="s">
        <v>528</v>
      </c>
      <c r="D16" s="45" t="s">
        <v>467</v>
      </c>
      <c r="E16" s="54">
        <v>67</v>
      </c>
      <c r="F16" s="54" t="str">
        <f t="shared" si="0"/>
        <v>Trung bình</v>
      </c>
      <c r="G16" s="54">
        <v>62</v>
      </c>
      <c r="H16" s="54" t="str">
        <f t="shared" si="1"/>
        <v>Trung bình</v>
      </c>
      <c r="I16" s="86"/>
    </row>
    <row r="17" spans="1:9" s="12" customFormat="1" ht="20.100000000000001" customHeight="1" x14ac:dyDescent="0.2">
      <c r="A17" s="54">
        <v>6</v>
      </c>
      <c r="B17" s="42" t="s">
        <v>906</v>
      </c>
      <c r="C17" s="44" t="s">
        <v>127</v>
      </c>
      <c r="D17" s="45" t="s">
        <v>907</v>
      </c>
      <c r="E17" s="54">
        <v>46</v>
      </c>
      <c r="F17" s="54" t="str">
        <f t="shared" si="0"/>
        <v>Yếu</v>
      </c>
      <c r="G17" s="54">
        <v>54</v>
      </c>
      <c r="H17" s="54" t="str">
        <f t="shared" si="1"/>
        <v>Trung bình</v>
      </c>
      <c r="I17" s="86"/>
    </row>
    <row r="18" spans="1:9" s="12" customFormat="1" ht="20.100000000000001" customHeight="1" x14ac:dyDescent="0.2">
      <c r="A18" s="54">
        <v>7</v>
      </c>
      <c r="B18" s="42" t="s">
        <v>908</v>
      </c>
      <c r="C18" s="44" t="s">
        <v>909</v>
      </c>
      <c r="D18" s="45" t="s">
        <v>144</v>
      </c>
      <c r="E18" s="54">
        <v>57</v>
      </c>
      <c r="F18" s="54" t="str">
        <f t="shared" si="0"/>
        <v>Trung bình</v>
      </c>
      <c r="G18" s="54">
        <v>62</v>
      </c>
      <c r="H18" s="54" t="str">
        <f t="shared" si="1"/>
        <v>Trung bình</v>
      </c>
      <c r="I18" s="86"/>
    </row>
    <row r="19" spans="1:9" s="12" customFormat="1" ht="20.100000000000001" customHeight="1" x14ac:dyDescent="0.2">
      <c r="A19" s="54">
        <v>8</v>
      </c>
      <c r="B19" s="42" t="s">
        <v>910</v>
      </c>
      <c r="C19" s="44" t="s">
        <v>56</v>
      </c>
      <c r="D19" s="45" t="s">
        <v>911</v>
      </c>
      <c r="E19" s="54">
        <v>43</v>
      </c>
      <c r="F19" s="54" t="str">
        <f t="shared" si="0"/>
        <v>Yếu</v>
      </c>
      <c r="G19" s="54">
        <v>46</v>
      </c>
      <c r="H19" s="54" t="str">
        <f t="shared" si="1"/>
        <v>Yếu</v>
      </c>
      <c r="I19" s="84"/>
    </row>
    <row r="20" spans="1:9" s="12" customFormat="1" ht="20.100000000000001" customHeight="1" x14ac:dyDescent="0.2">
      <c r="A20" s="54">
        <v>9</v>
      </c>
      <c r="B20" s="42" t="s">
        <v>912</v>
      </c>
      <c r="C20" s="44" t="s">
        <v>538</v>
      </c>
      <c r="D20" s="45" t="s">
        <v>913</v>
      </c>
      <c r="E20" s="54">
        <v>68</v>
      </c>
      <c r="F20" s="54" t="str">
        <f t="shared" si="0"/>
        <v>Trung bình</v>
      </c>
      <c r="G20" s="54">
        <v>69</v>
      </c>
      <c r="H20" s="54" t="str">
        <f t="shared" si="1"/>
        <v>Trung bình</v>
      </c>
      <c r="I20" s="86"/>
    </row>
    <row r="21" spans="1:9" s="12" customFormat="1" ht="20.100000000000001" customHeight="1" x14ac:dyDescent="0.2">
      <c r="A21" s="54">
        <v>10</v>
      </c>
      <c r="B21" s="42" t="s">
        <v>914</v>
      </c>
      <c r="C21" s="44" t="s">
        <v>915</v>
      </c>
      <c r="D21" s="45" t="s">
        <v>474</v>
      </c>
      <c r="E21" s="54">
        <v>43</v>
      </c>
      <c r="F21" s="54" t="str">
        <f t="shared" si="0"/>
        <v>Yếu</v>
      </c>
      <c r="G21" s="54">
        <v>50</v>
      </c>
      <c r="H21" s="54" t="str">
        <f t="shared" si="1"/>
        <v>Trung bình</v>
      </c>
      <c r="I21" s="86"/>
    </row>
    <row r="22" spans="1:9" s="12" customFormat="1" ht="20.100000000000001" customHeight="1" x14ac:dyDescent="0.2">
      <c r="A22" s="54">
        <v>11</v>
      </c>
      <c r="B22" s="42" t="s">
        <v>916</v>
      </c>
      <c r="C22" s="44" t="s">
        <v>431</v>
      </c>
      <c r="D22" s="45" t="s">
        <v>170</v>
      </c>
      <c r="E22" s="54">
        <v>46</v>
      </c>
      <c r="F22" s="54" t="str">
        <f t="shared" si="0"/>
        <v>Yếu</v>
      </c>
      <c r="G22" s="54">
        <v>50</v>
      </c>
      <c r="H22" s="54" t="str">
        <f t="shared" si="1"/>
        <v>Trung bình</v>
      </c>
      <c r="I22" s="86"/>
    </row>
    <row r="23" spans="1:9" s="12" customFormat="1" ht="20.100000000000001" customHeight="1" x14ac:dyDescent="0.2">
      <c r="A23" s="54">
        <v>12</v>
      </c>
      <c r="B23" s="42" t="s">
        <v>917</v>
      </c>
      <c r="C23" s="44" t="s">
        <v>918</v>
      </c>
      <c r="D23" s="45" t="s">
        <v>54</v>
      </c>
      <c r="E23" s="54">
        <v>41</v>
      </c>
      <c r="F23" s="54" t="str">
        <f t="shared" si="0"/>
        <v>Yếu</v>
      </c>
      <c r="G23" s="54">
        <v>45</v>
      </c>
      <c r="H23" s="54" t="str">
        <f t="shared" si="1"/>
        <v>Yếu</v>
      </c>
      <c r="I23" s="86"/>
    </row>
    <row r="24" spans="1:9" s="12" customFormat="1" ht="20.100000000000001" customHeight="1" x14ac:dyDescent="0.2">
      <c r="A24" s="54">
        <v>13</v>
      </c>
      <c r="B24" s="42" t="s">
        <v>919</v>
      </c>
      <c r="C24" s="44" t="s">
        <v>920</v>
      </c>
      <c r="D24" s="45" t="s">
        <v>54</v>
      </c>
      <c r="E24" s="54">
        <v>45</v>
      </c>
      <c r="F24" s="54" t="str">
        <f t="shared" si="0"/>
        <v>Yếu</v>
      </c>
      <c r="G24" s="54">
        <v>51</v>
      </c>
      <c r="H24" s="54" t="str">
        <f t="shared" si="1"/>
        <v>Trung bình</v>
      </c>
      <c r="I24" s="84"/>
    </row>
    <row r="25" spans="1:9" s="12" customFormat="1" ht="20.100000000000001" customHeight="1" x14ac:dyDescent="0.2">
      <c r="A25" s="54">
        <v>14</v>
      </c>
      <c r="B25" s="42" t="s">
        <v>921</v>
      </c>
      <c r="C25" s="44" t="s">
        <v>922</v>
      </c>
      <c r="D25" s="45" t="s">
        <v>175</v>
      </c>
      <c r="E25" s="54">
        <v>45</v>
      </c>
      <c r="F25" s="54" t="str">
        <f t="shared" si="0"/>
        <v>Yếu</v>
      </c>
      <c r="G25" s="54">
        <v>42</v>
      </c>
      <c r="H25" s="54" t="str">
        <f t="shared" si="1"/>
        <v>Yếu</v>
      </c>
      <c r="I25" s="86"/>
    </row>
    <row r="26" spans="1:9" s="12" customFormat="1" ht="20.100000000000001" customHeight="1" x14ac:dyDescent="0.2">
      <c r="A26" s="54">
        <v>15</v>
      </c>
      <c r="B26" s="42" t="s">
        <v>923</v>
      </c>
      <c r="C26" s="44" t="s">
        <v>233</v>
      </c>
      <c r="D26" s="45" t="s">
        <v>399</v>
      </c>
      <c r="E26" s="54">
        <v>41</v>
      </c>
      <c r="F26" s="54" t="str">
        <f t="shared" si="0"/>
        <v>Yếu</v>
      </c>
      <c r="G26" s="54">
        <v>41</v>
      </c>
      <c r="H26" s="54" t="str">
        <f t="shared" si="1"/>
        <v>Yếu</v>
      </c>
      <c r="I26" s="86"/>
    </row>
    <row r="27" spans="1:9" s="12" customFormat="1" ht="20.100000000000001" customHeight="1" x14ac:dyDescent="0.2">
      <c r="A27" s="54">
        <v>16</v>
      </c>
      <c r="B27" s="42" t="s">
        <v>924</v>
      </c>
      <c r="C27" s="44" t="s">
        <v>458</v>
      </c>
      <c r="D27" s="45" t="s">
        <v>399</v>
      </c>
      <c r="E27" s="54">
        <v>46</v>
      </c>
      <c r="F27" s="54" t="str">
        <f t="shared" si="0"/>
        <v>Yếu</v>
      </c>
      <c r="G27" s="54">
        <v>50</v>
      </c>
      <c r="H27" s="54" t="str">
        <f t="shared" si="1"/>
        <v>Trung bình</v>
      </c>
      <c r="I27" s="86"/>
    </row>
    <row r="28" spans="1:9" s="12" customFormat="1" ht="20.100000000000001" customHeight="1" x14ac:dyDescent="0.2">
      <c r="A28" s="54">
        <v>17</v>
      </c>
      <c r="B28" s="42" t="s">
        <v>925</v>
      </c>
      <c r="C28" s="44" t="s">
        <v>224</v>
      </c>
      <c r="D28" s="45" t="s">
        <v>189</v>
      </c>
      <c r="E28" s="54">
        <v>46</v>
      </c>
      <c r="F28" s="54" t="str">
        <f t="shared" si="0"/>
        <v>Yếu</v>
      </c>
      <c r="G28" s="54">
        <v>56</v>
      </c>
      <c r="H28" s="54" t="str">
        <f t="shared" si="1"/>
        <v>Trung bình</v>
      </c>
      <c r="I28" s="86"/>
    </row>
    <row r="29" spans="1:9" s="12" customFormat="1" ht="20.100000000000001" customHeight="1" x14ac:dyDescent="0.2">
      <c r="A29" s="54">
        <v>18</v>
      </c>
      <c r="B29" s="42" t="s">
        <v>926</v>
      </c>
      <c r="C29" s="44" t="s">
        <v>927</v>
      </c>
      <c r="D29" s="45" t="s">
        <v>291</v>
      </c>
      <c r="E29" s="54">
        <v>43</v>
      </c>
      <c r="F29" s="54" t="str">
        <f t="shared" si="0"/>
        <v>Yếu</v>
      </c>
      <c r="G29" s="54">
        <v>45</v>
      </c>
      <c r="H29" s="54" t="str">
        <f t="shared" si="1"/>
        <v>Yếu</v>
      </c>
      <c r="I29" s="87"/>
    </row>
    <row r="30" spans="1:9" s="12" customFormat="1" ht="20.100000000000001" customHeight="1" x14ac:dyDescent="0.2">
      <c r="A30" s="54">
        <v>19</v>
      </c>
      <c r="B30" s="42" t="s">
        <v>928</v>
      </c>
      <c r="C30" s="44" t="s">
        <v>929</v>
      </c>
      <c r="D30" s="45" t="s">
        <v>930</v>
      </c>
      <c r="E30" s="54">
        <v>53</v>
      </c>
      <c r="F30" s="54" t="str">
        <f t="shared" si="0"/>
        <v>Trung bình</v>
      </c>
      <c r="G30" s="54">
        <v>65</v>
      </c>
      <c r="H30" s="54" t="str">
        <f t="shared" si="1"/>
        <v>Trung bình</v>
      </c>
      <c r="I30" s="86"/>
    </row>
    <row r="31" spans="1:9" s="12" customFormat="1" ht="20.100000000000001" customHeight="1" x14ac:dyDescent="0.2">
      <c r="A31" s="54">
        <v>20</v>
      </c>
      <c r="B31" s="42" t="s">
        <v>931</v>
      </c>
      <c r="C31" s="44" t="s">
        <v>932</v>
      </c>
      <c r="D31" s="45" t="s">
        <v>418</v>
      </c>
      <c r="E31" s="54">
        <v>44</v>
      </c>
      <c r="F31" s="54" t="str">
        <f t="shared" si="0"/>
        <v>Yếu</v>
      </c>
      <c r="G31" s="54">
        <v>50</v>
      </c>
      <c r="H31" s="54" t="str">
        <f t="shared" si="1"/>
        <v>Trung bình</v>
      </c>
      <c r="I31" s="85" t="s">
        <v>1858</v>
      </c>
    </row>
    <row r="32" spans="1:9" s="12" customFormat="1" ht="20.100000000000001" customHeight="1" x14ac:dyDescent="0.2">
      <c r="A32" s="54">
        <v>21</v>
      </c>
      <c r="B32" s="42" t="s">
        <v>933</v>
      </c>
      <c r="C32" s="44" t="s">
        <v>548</v>
      </c>
      <c r="D32" s="45" t="s">
        <v>934</v>
      </c>
      <c r="E32" s="54">
        <v>43</v>
      </c>
      <c r="F32" s="54" t="str">
        <f t="shared" si="0"/>
        <v>Yếu</v>
      </c>
      <c r="G32" s="54">
        <v>50</v>
      </c>
      <c r="H32" s="54" t="str">
        <f t="shared" si="1"/>
        <v>Trung bình</v>
      </c>
      <c r="I32" s="84"/>
    </row>
    <row r="33" spans="1:9" s="12" customFormat="1" ht="20.100000000000001" customHeight="1" x14ac:dyDescent="0.2">
      <c r="A33" s="54">
        <v>22</v>
      </c>
      <c r="B33" s="42" t="s">
        <v>935</v>
      </c>
      <c r="C33" s="44" t="s">
        <v>699</v>
      </c>
      <c r="D33" s="45" t="s">
        <v>936</v>
      </c>
      <c r="E33" s="54">
        <v>48</v>
      </c>
      <c r="F33" s="54" t="str">
        <f t="shared" si="0"/>
        <v>Yếu</v>
      </c>
      <c r="G33" s="54">
        <v>51</v>
      </c>
      <c r="H33" s="54" t="str">
        <f t="shared" si="1"/>
        <v>Trung bình</v>
      </c>
      <c r="I33" s="86"/>
    </row>
    <row r="34" spans="1:9" s="12" customFormat="1" ht="20.100000000000001" customHeight="1" x14ac:dyDescent="0.2">
      <c r="A34" s="54">
        <v>23</v>
      </c>
      <c r="B34" s="42" t="s">
        <v>937</v>
      </c>
      <c r="C34" s="44" t="s">
        <v>271</v>
      </c>
      <c r="D34" s="45" t="s">
        <v>317</v>
      </c>
      <c r="E34" s="54">
        <v>44</v>
      </c>
      <c r="F34" s="54" t="str">
        <f t="shared" si="0"/>
        <v>Yếu</v>
      </c>
      <c r="G34" s="54">
        <v>50</v>
      </c>
      <c r="H34" s="54" t="str">
        <f t="shared" si="1"/>
        <v>Trung bình</v>
      </c>
      <c r="I34" s="86"/>
    </row>
    <row r="35" spans="1:9" s="94" customFormat="1" ht="20.100000000000001" customHeight="1" x14ac:dyDescent="0.2">
      <c r="A35" s="89">
        <v>24</v>
      </c>
      <c r="B35" s="90" t="s">
        <v>938</v>
      </c>
      <c r="C35" s="91" t="s">
        <v>46</v>
      </c>
      <c r="D35" s="92" t="s">
        <v>317</v>
      </c>
      <c r="E35" s="89">
        <v>40</v>
      </c>
      <c r="F35" s="89" t="str">
        <f t="shared" si="0"/>
        <v>Yếu</v>
      </c>
      <c r="G35" s="89">
        <v>30</v>
      </c>
      <c r="H35" s="89" t="str">
        <f t="shared" si="1"/>
        <v>Yếu</v>
      </c>
      <c r="I35" s="93"/>
    </row>
    <row r="36" spans="1:9" s="12" customFormat="1" ht="20.100000000000001" customHeight="1" x14ac:dyDescent="0.2">
      <c r="A36" s="54">
        <v>25</v>
      </c>
      <c r="B36" s="42" t="s">
        <v>939</v>
      </c>
      <c r="C36" s="44" t="s">
        <v>940</v>
      </c>
      <c r="D36" s="45" t="s">
        <v>210</v>
      </c>
      <c r="E36" s="54">
        <v>41</v>
      </c>
      <c r="F36" s="54" t="str">
        <f t="shared" si="0"/>
        <v>Yếu</v>
      </c>
      <c r="G36" s="54">
        <v>44</v>
      </c>
      <c r="H36" s="54" t="str">
        <f t="shared" si="1"/>
        <v>Yếu</v>
      </c>
      <c r="I36" s="86"/>
    </row>
    <row r="37" spans="1:9" s="12" customFormat="1" ht="20.100000000000001" customHeight="1" x14ac:dyDescent="0.2">
      <c r="A37" s="54">
        <v>26</v>
      </c>
      <c r="B37" s="42" t="s">
        <v>941</v>
      </c>
      <c r="C37" s="44" t="s">
        <v>236</v>
      </c>
      <c r="D37" s="45" t="s">
        <v>271</v>
      </c>
      <c r="E37" s="70">
        <v>45</v>
      </c>
      <c r="F37" s="54" t="str">
        <f t="shared" si="0"/>
        <v>Yếu</v>
      </c>
      <c r="G37" s="70">
        <v>47</v>
      </c>
      <c r="H37" s="54" t="str">
        <f t="shared" si="1"/>
        <v>Yếu</v>
      </c>
      <c r="I37" s="87"/>
    </row>
    <row r="38" spans="1:9" s="12" customFormat="1" ht="20.100000000000001" customHeight="1" x14ac:dyDescent="0.2">
      <c r="A38" s="54">
        <v>27</v>
      </c>
      <c r="B38" s="42" t="s">
        <v>942</v>
      </c>
      <c r="C38" s="44" t="s">
        <v>943</v>
      </c>
      <c r="D38" s="45" t="s">
        <v>944</v>
      </c>
      <c r="E38" s="54">
        <v>46</v>
      </c>
      <c r="F38" s="54" t="str">
        <f t="shared" si="0"/>
        <v>Yếu</v>
      </c>
      <c r="G38" s="54">
        <v>50</v>
      </c>
      <c r="H38" s="54" t="str">
        <f t="shared" si="1"/>
        <v>Trung bình</v>
      </c>
      <c r="I38" s="86"/>
    </row>
    <row r="39" spans="1:9" s="12" customFormat="1" ht="20.100000000000001" customHeight="1" x14ac:dyDescent="0.2">
      <c r="A39" s="54">
        <v>28</v>
      </c>
      <c r="B39" s="42" t="s">
        <v>945</v>
      </c>
      <c r="C39" s="44" t="s">
        <v>946</v>
      </c>
      <c r="D39" s="45" t="s">
        <v>947</v>
      </c>
      <c r="E39" s="54">
        <v>45</v>
      </c>
      <c r="F39" s="54" t="str">
        <f t="shared" si="0"/>
        <v>Yếu</v>
      </c>
      <c r="G39" s="54">
        <v>50</v>
      </c>
      <c r="H39" s="54" t="str">
        <f t="shared" si="1"/>
        <v>Trung bình</v>
      </c>
      <c r="I39" s="86"/>
    </row>
    <row r="40" spans="1:9" s="12" customFormat="1" ht="20.100000000000001" customHeight="1" x14ac:dyDescent="0.2">
      <c r="A40" s="54">
        <v>29</v>
      </c>
      <c r="B40" s="42" t="s">
        <v>948</v>
      </c>
      <c r="C40" s="44" t="s">
        <v>949</v>
      </c>
      <c r="D40" s="45" t="s">
        <v>950</v>
      </c>
      <c r="E40" s="71">
        <v>67</v>
      </c>
      <c r="F40" s="54" t="str">
        <f t="shared" si="0"/>
        <v>Trung bình</v>
      </c>
      <c r="G40" s="71">
        <v>73</v>
      </c>
      <c r="H40" s="54" t="str">
        <f t="shared" si="1"/>
        <v>Khá</v>
      </c>
      <c r="I40" s="88"/>
    </row>
    <row r="41" spans="1:9" s="12" customFormat="1" ht="20.100000000000001" customHeight="1" x14ac:dyDescent="0.2">
      <c r="A41" s="54">
        <v>30</v>
      </c>
      <c r="B41" s="42" t="s">
        <v>951</v>
      </c>
      <c r="C41" s="44" t="s">
        <v>127</v>
      </c>
      <c r="D41" s="45" t="s">
        <v>219</v>
      </c>
      <c r="E41" s="54">
        <v>45</v>
      </c>
      <c r="F41" s="54" t="str">
        <f t="shared" si="0"/>
        <v>Yếu</v>
      </c>
      <c r="G41" s="54">
        <v>51</v>
      </c>
      <c r="H41" s="54" t="str">
        <f t="shared" si="1"/>
        <v>Trung bình</v>
      </c>
      <c r="I41" s="86"/>
    </row>
    <row r="42" spans="1:9" s="12" customFormat="1" ht="20.100000000000001" customHeight="1" x14ac:dyDescent="0.2">
      <c r="A42" s="54">
        <v>31</v>
      </c>
      <c r="B42" s="42" t="s">
        <v>952</v>
      </c>
      <c r="C42" s="44" t="s">
        <v>953</v>
      </c>
      <c r="D42" s="45" t="s">
        <v>222</v>
      </c>
      <c r="E42" s="54">
        <v>48</v>
      </c>
      <c r="F42" s="54" t="str">
        <f t="shared" si="0"/>
        <v>Yếu</v>
      </c>
      <c r="G42" s="54">
        <v>52</v>
      </c>
      <c r="H42" s="54" t="str">
        <f t="shared" si="1"/>
        <v>Trung bình</v>
      </c>
      <c r="I42" s="86"/>
    </row>
    <row r="43" spans="1:9" s="12" customFormat="1" ht="20.100000000000001" customHeight="1" x14ac:dyDescent="0.2">
      <c r="A43" s="54">
        <v>32</v>
      </c>
      <c r="B43" s="42" t="s">
        <v>954</v>
      </c>
      <c r="C43" s="44" t="s">
        <v>955</v>
      </c>
      <c r="D43" s="45" t="s">
        <v>515</v>
      </c>
      <c r="E43" s="54">
        <v>77</v>
      </c>
      <c r="F43" s="54" t="str">
        <f t="shared" si="0"/>
        <v>Khá</v>
      </c>
      <c r="G43" s="54">
        <v>77</v>
      </c>
      <c r="H43" s="54" t="str">
        <f t="shared" si="1"/>
        <v>Khá</v>
      </c>
      <c r="I43" s="86"/>
    </row>
    <row r="44" spans="1:9" s="12" customFormat="1" ht="20.100000000000001" customHeight="1" x14ac:dyDescent="0.2">
      <c r="A44" s="54">
        <v>33</v>
      </c>
      <c r="B44" s="42" t="s">
        <v>956</v>
      </c>
      <c r="C44" s="44" t="s">
        <v>233</v>
      </c>
      <c r="D44" s="45" t="s">
        <v>515</v>
      </c>
      <c r="E44" s="54">
        <v>43</v>
      </c>
      <c r="F44" s="54" t="str">
        <f t="shared" si="0"/>
        <v>Yếu</v>
      </c>
      <c r="G44" s="54">
        <v>50</v>
      </c>
      <c r="H44" s="54" t="str">
        <f t="shared" si="1"/>
        <v>Trung bình</v>
      </c>
      <c r="I44" s="84"/>
    </row>
    <row r="45" spans="1:9" s="12" customFormat="1" ht="20.100000000000001" customHeight="1" x14ac:dyDescent="0.2">
      <c r="A45" s="54">
        <v>34</v>
      </c>
      <c r="B45" s="42" t="s">
        <v>957</v>
      </c>
      <c r="C45" s="44" t="s">
        <v>811</v>
      </c>
      <c r="D45" s="45" t="s">
        <v>225</v>
      </c>
      <c r="E45" s="54">
        <v>43</v>
      </c>
      <c r="F45" s="54" t="str">
        <f t="shared" si="0"/>
        <v>Yếu</v>
      </c>
      <c r="G45" s="54">
        <v>50</v>
      </c>
      <c r="H45" s="54" t="str">
        <f t="shared" si="1"/>
        <v>Trung bình</v>
      </c>
      <c r="I45" s="86"/>
    </row>
    <row r="46" spans="1:9" s="12" customFormat="1" ht="20.100000000000001" customHeight="1" x14ac:dyDescent="0.2">
      <c r="A46" s="54">
        <v>35</v>
      </c>
      <c r="B46" s="42" t="s">
        <v>958</v>
      </c>
      <c r="C46" s="44" t="s">
        <v>143</v>
      </c>
      <c r="D46" s="45" t="s">
        <v>227</v>
      </c>
      <c r="E46" s="54">
        <v>42</v>
      </c>
      <c r="F46" s="54" t="str">
        <f t="shared" si="0"/>
        <v>Yếu</v>
      </c>
      <c r="G46" s="54">
        <v>45</v>
      </c>
      <c r="H46" s="54" t="str">
        <f t="shared" si="1"/>
        <v>Yếu</v>
      </c>
      <c r="I46" s="86"/>
    </row>
    <row r="47" spans="1:9" s="94" customFormat="1" ht="20.100000000000001" customHeight="1" x14ac:dyDescent="0.2">
      <c r="A47" s="89">
        <v>36</v>
      </c>
      <c r="B47" s="90" t="s">
        <v>959</v>
      </c>
      <c r="C47" s="91" t="s">
        <v>960</v>
      </c>
      <c r="D47" s="92" t="s">
        <v>227</v>
      </c>
      <c r="E47" s="89">
        <v>39</v>
      </c>
      <c r="F47" s="89" t="str">
        <f t="shared" si="0"/>
        <v>Yếu</v>
      </c>
      <c r="G47" s="89">
        <v>30</v>
      </c>
      <c r="H47" s="89" t="str">
        <f t="shared" si="1"/>
        <v>Yếu</v>
      </c>
      <c r="I47" s="93"/>
    </row>
    <row r="48" spans="1:9" s="12" customFormat="1" ht="20.100000000000001" customHeight="1" x14ac:dyDescent="0.2">
      <c r="A48" s="54">
        <v>37</v>
      </c>
      <c r="B48" s="42" t="s">
        <v>961</v>
      </c>
      <c r="C48" s="44" t="s">
        <v>962</v>
      </c>
      <c r="D48" s="45" t="s">
        <v>60</v>
      </c>
      <c r="E48" s="54"/>
      <c r="F48" s="54"/>
      <c r="G48" s="54"/>
      <c r="H48" s="54"/>
      <c r="I48" s="86" t="s">
        <v>1891</v>
      </c>
    </row>
    <row r="49" spans="1:9" s="12" customFormat="1" ht="20.100000000000001" customHeight="1" x14ac:dyDescent="0.2">
      <c r="A49" s="54">
        <v>38</v>
      </c>
      <c r="B49" s="42" t="s">
        <v>963</v>
      </c>
      <c r="C49" s="44" t="s">
        <v>964</v>
      </c>
      <c r="D49" s="45" t="s">
        <v>231</v>
      </c>
      <c r="E49" s="54">
        <v>44</v>
      </c>
      <c r="F49" s="54" t="str">
        <f t="shared" si="0"/>
        <v>Yếu</v>
      </c>
      <c r="G49" s="54">
        <v>50</v>
      </c>
      <c r="H49" s="54" t="str">
        <f t="shared" si="1"/>
        <v>Trung bình</v>
      </c>
      <c r="I49" s="86"/>
    </row>
    <row r="50" spans="1:9" s="12" customFormat="1" ht="20.100000000000001" customHeight="1" x14ac:dyDescent="0.2">
      <c r="A50" s="54">
        <v>39</v>
      </c>
      <c r="B50" s="42" t="s">
        <v>965</v>
      </c>
      <c r="C50" s="44" t="s">
        <v>966</v>
      </c>
      <c r="D50" s="45" t="s">
        <v>724</v>
      </c>
      <c r="E50" s="54">
        <v>48</v>
      </c>
      <c r="F50" s="54" t="str">
        <f t="shared" si="0"/>
        <v>Yếu</v>
      </c>
      <c r="G50" s="54">
        <v>58</v>
      </c>
      <c r="H50" s="54" t="str">
        <f t="shared" si="1"/>
        <v>Trung bình</v>
      </c>
      <c r="I50" s="86"/>
    </row>
    <row r="51" spans="1:9" s="12" customFormat="1" ht="20.100000000000001" customHeight="1" x14ac:dyDescent="0.2">
      <c r="A51" s="54">
        <v>40</v>
      </c>
      <c r="B51" s="42" t="s">
        <v>967</v>
      </c>
      <c r="C51" s="44" t="s">
        <v>127</v>
      </c>
      <c r="D51" s="45" t="s">
        <v>526</v>
      </c>
      <c r="E51" s="54">
        <v>44</v>
      </c>
      <c r="F51" s="54" t="str">
        <f t="shared" si="0"/>
        <v>Yếu</v>
      </c>
      <c r="G51" s="54">
        <v>50</v>
      </c>
      <c r="H51" s="54" t="str">
        <f t="shared" si="1"/>
        <v>Trung bình</v>
      </c>
      <c r="I51" s="86"/>
    </row>
    <row r="52" spans="1:9" s="12" customFormat="1" ht="20.100000000000001" customHeight="1" x14ac:dyDescent="0.2">
      <c r="A52" s="54">
        <v>41</v>
      </c>
      <c r="B52" s="42" t="s">
        <v>968</v>
      </c>
      <c r="C52" s="44" t="s">
        <v>969</v>
      </c>
      <c r="D52" s="45" t="s">
        <v>526</v>
      </c>
      <c r="E52" s="54">
        <v>47</v>
      </c>
      <c r="F52" s="54" t="str">
        <f t="shared" si="0"/>
        <v>Yếu</v>
      </c>
      <c r="G52" s="54">
        <v>56</v>
      </c>
      <c r="H52" s="54" t="str">
        <f t="shared" si="1"/>
        <v>Trung bình</v>
      </c>
      <c r="I52" s="86"/>
    </row>
    <row r="53" spans="1:9" s="12" customFormat="1" ht="20.100000000000001" customHeight="1" x14ac:dyDescent="0.2">
      <c r="A53" s="54">
        <v>42</v>
      </c>
      <c r="B53" s="42" t="s">
        <v>970</v>
      </c>
      <c r="C53" s="44" t="s">
        <v>46</v>
      </c>
      <c r="D53" s="45" t="s">
        <v>234</v>
      </c>
      <c r="E53" s="54">
        <v>50</v>
      </c>
      <c r="F53" s="54" t="str">
        <f t="shared" si="0"/>
        <v>Trung bình</v>
      </c>
      <c r="G53" s="54">
        <v>63</v>
      </c>
      <c r="H53" s="54" t="str">
        <f t="shared" si="1"/>
        <v>Trung bình</v>
      </c>
      <c r="I53" s="86"/>
    </row>
    <row r="54" spans="1:9" s="12" customFormat="1" ht="20.100000000000001" customHeight="1" x14ac:dyDescent="0.2">
      <c r="A54" s="54">
        <v>43</v>
      </c>
      <c r="B54" s="42" t="s">
        <v>971</v>
      </c>
      <c r="C54" s="44" t="s">
        <v>972</v>
      </c>
      <c r="D54" s="45" t="s">
        <v>973</v>
      </c>
      <c r="E54" s="54">
        <v>40</v>
      </c>
      <c r="F54" s="54" t="str">
        <f t="shared" si="0"/>
        <v>Yếu</v>
      </c>
      <c r="G54" s="54">
        <v>36</v>
      </c>
      <c r="H54" s="54" t="str">
        <f t="shared" si="1"/>
        <v>Yếu</v>
      </c>
      <c r="I54" s="86"/>
    </row>
    <row r="55" spans="1:9" s="12" customFormat="1" ht="20.100000000000001" customHeight="1" x14ac:dyDescent="0.2">
      <c r="A55" s="54">
        <v>44</v>
      </c>
      <c r="B55" s="42" t="s">
        <v>974</v>
      </c>
      <c r="C55" s="44" t="s">
        <v>975</v>
      </c>
      <c r="D55" s="45" t="s">
        <v>973</v>
      </c>
      <c r="E55" s="54">
        <v>47</v>
      </c>
      <c r="F55" s="54" t="str">
        <f t="shared" si="0"/>
        <v>Yếu</v>
      </c>
      <c r="G55" s="54">
        <v>57</v>
      </c>
      <c r="H55" s="54" t="str">
        <f t="shared" si="1"/>
        <v>Trung bình</v>
      </c>
      <c r="I55" s="87"/>
    </row>
    <row r="56" spans="1:9" s="12" customFormat="1" ht="20.100000000000001" customHeight="1" x14ac:dyDescent="0.2">
      <c r="A56" s="54">
        <v>45</v>
      </c>
      <c r="B56" s="42" t="s">
        <v>976</v>
      </c>
      <c r="C56" s="44" t="s">
        <v>295</v>
      </c>
      <c r="D56" s="45" t="s">
        <v>977</v>
      </c>
      <c r="E56" s="54">
        <v>44</v>
      </c>
      <c r="F56" s="54" t="str">
        <f t="shared" si="0"/>
        <v>Yếu</v>
      </c>
      <c r="G56" s="54">
        <v>50</v>
      </c>
      <c r="H56" s="54" t="str">
        <f t="shared" si="1"/>
        <v>Trung bình</v>
      </c>
      <c r="I56" s="86"/>
    </row>
    <row r="57" spans="1:9" s="12" customFormat="1" ht="20.100000000000001" customHeight="1" x14ac:dyDescent="0.2">
      <c r="A57" s="54">
        <v>46</v>
      </c>
      <c r="B57" s="42" t="s">
        <v>978</v>
      </c>
      <c r="C57" s="44" t="s">
        <v>979</v>
      </c>
      <c r="D57" s="45" t="s">
        <v>247</v>
      </c>
      <c r="E57" s="54">
        <v>49</v>
      </c>
      <c r="F57" s="54" t="str">
        <f t="shared" si="0"/>
        <v>Yếu</v>
      </c>
      <c r="G57" s="54">
        <v>54</v>
      </c>
      <c r="H57" s="54" t="str">
        <f t="shared" si="1"/>
        <v>Trung bình</v>
      </c>
      <c r="I57" s="86"/>
    </row>
    <row r="58" spans="1:9" s="12" customFormat="1" ht="20.100000000000001" customHeight="1" x14ac:dyDescent="0.2">
      <c r="A58" s="54">
        <v>47</v>
      </c>
      <c r="B58" s="42" t="s">
        <v>980</v>
      </c>
      <c r="C58" s="44" t="s">
        <v>981</v>
      </c>
      <c r="D58" s="45" t="s">
        <v>247</v>
      </c>
      <c r="E58" s="54"/>
      <c r="F58" s="54"/>
      <c r="G58" s="54"/>
      <c r="H58" s="54"/>
      <c r="I58" s="86"/>
    </row>
    <row r="59" spans="1:9" s="12" customFormat="1" ht="20.100000000000001" customHeight="1" x14ac:dyDescent="0.2">
      <c r="A59" s="54">
        <v>48</v>
      </c>
      <c r="B59" s="42" t="s">
        <v>982</v>
      </c>
      <c r="C59" s="44" t="s">
        <v>148</v>
      </c>
      <c r="D59" s="45" t="s">
        <v>983</v>
      </c>
      <c r="E59" s="54">
        <v>48</v>
      </c>
      <c r="F59" s="54" t="str">
        <f t="shared" si="0"/>
        <v>Yếu</v>
      </c>
      <c r="G59" s="54">
        <v>53</v>
      </c>
      <c r="H59" s="54" t="str">
        <f t="shared" si="1"/>
        <v>Trung bình</v>
      </c>
      <c r="I59" s="84"/>
    </row>
    <row r="60" spans="1:9" s="12" customFormat="1" ht="20.100000000000001" customHeight="1" x14ac:dyDescent="0.2">
      <c r="A60" s="54">
        <v>49</v>
      </c>
      <c r="B60" s="42" t="s">
        <v>984</v>
      </c>
      <c r="C60" s="44" t="s">
        <v>985</v>
      </c>
      <c r="D60" s="45" t="s">
        <v>346</v>
      </c>
      <c r="E60" s="54">
        <v>57</v>
      </c>
      <c r="F60" s="54" t="str">
        <f t="shared" si="0"/>
        <v>Trung bình</v>
      </c>
      <c r="G60" s="54">
        <v>58</v>
      </c>
      <c r="H60" s="54" t="str">
        <f t="shared" si="1"/>
        <v>Trung bình</v>
      </c>
      <c r="I60" s="86"/>
    </row>
    <row r="61" spans="1:9" s="12" customFormat="1" ht="20.100000000000001" customHeight="1" x14ac:dyDescent="0.2">
      <c r="A61" s="54">
        <v>50</v>
      </c>
      <c r="B61" s="42" t="s">
        <v>986</v>
      </c>
      <c r="C61" s="44" t="s">
        <v>987</v>
      </c>
      <c r="D61" s="45" t="s">
        <v>53</v>
      </c>
      <c r="E61" s="54">
        <v>43</v>
      </c>
      <c r="F61" s="54" t="str">
        <f t="shared" si="0"/>
        <v>Yếu</v>
      </c>
      <c r="G61" s="54">
        <v>50</v>
      </c>
      <c r="H61" s="54" t="str">
        <f t="shared" si="1"/>
        <v>Trung bình</v>
      </c>
      <c r="I61" s="86"/>
    </row>
    <row r="62" spans="1:9" s="12" customFormat="1" ht="20.100000000000001" customHeight="1" x14ac:dyDescent="0.2">
      <c r="A62" s="54">
        <v>51</v>
      </c>
      <c r="B62" s="42" t="s">
        <v>988</v>
      </c>
      <c r="C62" s="44" t="s">
        <v>989</v>
      </c>
      <c r="D62" s="45" t="s">
        <v>990</v>
      </c>
      <c r="E62" s="54">
        <v>42</v>
      </c>
      <c r="F62" s="54" t="str">
        <f t="shared" si="0"/>
        <v>Yếu</v>
      </c>
      <c r="G62" s="54">
        <v>40</v>
      </c>
      <c r="H62" s="54" t="str">
        <f t="shared" si="1"/>
        <v>Yếu</v>
      </c>
      <c r="I62" s="86"/>
    </row>
    <row r="63" spans="1:9" s="12" customFormat="1" ht="20.100000000000001" customHeight="1" x14ac:dyDescent="0.2">
      <c r="A63" s="54">
        <v>52</v>
      </c>
      <c r="B63" s="42" t="s">
        <v>991</v>
      </c>
      <c r="C63" s="44" t="s">
        <v>992</v>
      </c>
      <c r="D63" s="45" t="s">
        <v>993</v>
      </c>
      <c r="E63" s="54">
        <v>45</v>
      </c>
      <c r="F63" s="54" t="str">
        <f t="shared" si="0"/>
        <v>Yếu</v>
      </c>
      <c r="G63" s="54">
        <v>50</v>
      </c>
      <c r="H63" s="54" t="str">
        <f t="shared" si="1"/>
        <v>Trung bình</v>
      </c>
      <c r="I63" s="86"/>
    </row>
    <row r="64" spans="1:9" s="12" customFormat="1" ht="20.100000000000001" customHeight="1" x14ac:dyDescent="0.2">
      <c r="A64" s="54">
        <v>53</v>
      </c>
      <c r="B64" s="42" t="s">
        <v>994</v>
      </c>
      <c r="C64" s="44" t="s">
        <v>548</v>
      </c>
      <c r="D64" s="45" t="s">
        <v>995</v>
      </c>
      <c r="E64" s="54">
        <v>51</v>
      </c>
      <c r="F64" s="54" t="str">
        <f t="shared" si="0"/>
        <v>Trung bình</v>
      </c>
      <c r="G64" s="54">
        <v>54</v>
      </c>
      <c r="H64" s="54" t="str">
        <f t="shared" si="1"/>
        <v>Trung bình</v>
      </c>
      <c r="I64" s="86"/>
    </row>
    <row r="65" spans="1:9" ht="24.95" customHeight="1" thickBot="1" x14ac:dyDescent="0.35">
      <c r="C65" s="129" t="s">
        <v>28</v>
      </c>
      <c r="D65" s="129"/>
      <c r="E65" s="129"/>
      <c r="F65" s="129"/>
      <c r="G65" s="129"/>
      <c r="H65" s="129"/>
      <c r="I65" s="129"/>
    </row>
    <row r="66" spans="1:9" ht="24.95" customHeight="1" x14ac:dyDescent="0.25">
      <c r="C66" s="123" t="s">
        <v>29</v>
      </c>
      <c r="D66" s="27"/>
      <c r="E66" s="130" t="s">
        <v>23</v>
      </c>
      <c r="F66" s="131"/>
      <c r="G66" s="114" t="s">
        <v>24</v>
      </c>
      <c r="H66" s="115"/>
      <c r="I66" s="128" t="s">
        <v>25</v>
      </c>
    </row>
    <row r="67" spans="1:9" s="12" customFormat="1" ht="24.95" customHeight="1" x14ac:dyDescent="0.2">
      <c r="C67" s="99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105"/>
    </row>
    <row r="68" spans="1:9" ht="24.95" customHeight="1" x14ac:dyDescent="0.25">
      <c r="C68" s="35" t="s">
        <v>32</v>
      </c>
      <c r="D68" s="62"/>
      <c r="E68" s="54">
        <f>COUNTIF(F12:F64,"Xuất sắc")</f>
        <v>0</v>
      </c>
      <c r="F68" s="75">
        <v>0</v>
      </c>
      <c r="G68" s="54">
        <f>COUNTIF(H12:H64,"Xuất sắc")</f>
        <v>0</v>
      </c>
      <c r="H68" s="75">
        <v>0</v>
      </c>
      <c r="I68" s="20"/>
    </row>
    <row r="69" spans="1:9" ht="24.95" customHeight="1" x14ac:dyDescent="0.25">
      <c r="C69" s="35" t="s">
        <v>33</v>
      </c>
      <c r="D69" s="62"/>
      <c r="E69" s="54">
        <f>COUNTIF(F13:F65,"Tốt")</f>
        <v>0</v>
      </c>
      <c r="F69" s="75">
        <v>0</v>
      </c>
      <c r="G69" s="54">
        <f>COUNTIF(H13:H65,"Tốt")</f>
        <v>0</v>
      </c>
      <c r="H69" s="75">
        <v>0</v>
      </c>
      <c r="I69" s="20"/>
    </row>
    <row r="70" spans="1:9" ht="24.95" customHeight="1" x14ac:dyDescent="0.25">
      <c r="C70" s="35" t="s">
        <v>34</v>
      </c>
      <c r="D70" s="62"/>
      <c r="E70" s="54">
        <f>COUNTIF(F14:F66,"Khá")</f>
        <v>1</v>
      </c>
      <c r="F70" s="75" t="s">
        <v>1894</v>
      </c>
      <c r="G70" s="54">
        <f>COUNTIF(H14:H66,"Khá")</f>
        <v>2</v>
      </c>
      <c r="H70" s="75" t="s">
        <v>1898</v>
      </c>
      <c r="I70" s="20"/>
    </row>
    <row r="71" spans="1:9" ht="24.95" customHeight="1" x14ac:dyDescent="0.25">
      <c r="C71" s="35" t="s">
        <v>36</v>
      </c>
      <c r="D71" s="62"/>
      <c r="E71" s="54">
        <f>COUNTIF(F15:F67,"Trung bình")</f>
        <v>8</v>
      </c>
      <c r="F71" s="75" t="s">
        <v>1895</v>
      </c>
      <c r="G71" s="54">
        <f>COUNTIF(H15:H67,"Trung bình")</f>
        <v>34</v>
      </c>
      <c r="H71" s="75" t="s">
        <v>1899</v>
      </c>
      <c r="I71" s="20"/>
    </row>
    <row r="72" spans="1:9" ht="24.95" customHeight="1" x14ac:dyDescent="0.25">
      <c r="C72" s="35" t="s">
        <v>37</v>
      </c>
      <c r="D72" s="62"/>
      <c r="E72" s="54">
        <v>41</v>
      </c>
      <c r="F72" s="75" t="s">
        <v>1897</v>
      </c>
      <c r="G72" s="54">
        <v>14</v>
      </c>
      <c r="H72" s="75" t="s">
        <v>1900</v>
      </c>
      <c r="I72" s="20"/>
    </row>
    <row r="73" spans="1:9" ht="24.95" customHeight="1" thickBot="1" x14ac:dyDescent="0.3">
      <c r="C73" s="36" t="s">
        <v>813</v>
      </c>
      <c r="D73" s="29"/>
      <c r="E73" s="76">
        <f>COUNTBLANK(F12:F64)</f>
        <v>3</v>
      </c>
      <c r="F73" s="74" t="s">
        <v>1896</v>
      </c>
      <c r="G73" s="76">
        <f>COUNTBLANK(H12:H64)</f>
        <v>3</v>
      </c>
      <c r="H73" s="74" t="s">
        <v>1896</v>
      </c>
      <c r="I73" s="24"/>
    </row>
    <row r="74" spans="1:9" ht="12" customHeight="1" x14ac:dyDescent="0.25">
      <c r="C74" s="25"/>
      <c r="D74" s="25"/>
    </row>
    <row r="75" spans="1:9" ht="18" customHeight="1" x14ac:dyDescent="0.25">
      <c r="E75" s="95" t="s">
        <v>1868</v>
      </c>
      <c r="F75" s="95"/>
      <c r="G75" s="95"/>
      <c r="H75" s="95"/>
      <c r="I75" s="95"/>
    </row>
    <row r="76" spans="1:9" ht="18" customHeight="1" x14ac:dyDescent="0.25">
      <c r="A76" s="96" t="s">
        <v>24</v>
      </c>
      <c r="B76" s="96"/>
      <c r="C76" s="96"/>
      <c r="D76" s="96" t="s">
        <v>23</v>
      </c>
      <c r="E76" s="96"/>
      <c r="F76" s="96"/>
      <c r="G76" s="96"/>
      <c r="H76" s="96" t="s">
        <v>39</v>
      </c>
      <c r="I76" s="96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9" s="66" customFormat="1" ht="18" customHeight="1" x14ac:dyDescent="0.2">
      <c r="A81" s="96" t="s">
        <v>1892</v>
      </c>
      <c r="B81" s="96"/>
      <c r="C81" s="96"/>
      <c r="D81" s="96" t="s">
        <v>1869</v>
      </c>
      <c r="E81" s="96"/>
      <c r="F81" s="96"/>
      <c r="G81" s="96"/>
      <c r="H81" s="96" t="s">
        <v>1870</v>
      </c>
      <c r="I81" s="96"/>
    </row>
    <row r="82" spans="1:9" ht="18" customHeight="1" x14ac:dyDescent="0.25"/>
  </sheetData>
  <mergeCells count="27">
    <mergeCell ref="A2:D2"/>
    <mergeCell ref="E2:I2"/>
    <mergeCell ref="A3:D3"/>
    <mergeCell ref="E3:I3"/>
    <mergeCell ref="C65:I6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1:G81"/>
    <mergeCell ref="H81:I81"/>
    <mergeCell ref="C66:C67"/>
    <mergeCell ref="E66:F66"/>
    <mergeCell ref="G66:H66"/>
    <mergeCell ref="I66:I67"/>
    <mergeCell ref="E75:I75"/>
    <mergeCell ref="A76:C76"/>
    <mergeCell ref="D76:G76"/>
    <mergeCell ref="H76:I76"/>
    <mergeCell ref="A81:C8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" zoomScaleNormal="100" workbookViewId="0">
      <selection activeCell="G18" sqref="G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1067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6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54">
        <v>1</v>
      </c>
      <c r="B12" s="42" t="s">
        <v>997</v>
      </c>
      <c r="C12" s="43" t="s">
        <v>874</v>
      </c>
      <c r="D12" s="39" t="s">
        <v>998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999</v>
      </c>
      <c r="C13" s="44" t="s">
        <v>1000</v>
      </c>
      <c r="D13" s="45" t="s">
        <v>1001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1002</v>
      </c>
      <c r="C14" s="44" t="s">
        <v>143</v>
      </c>
      <c r="D14" s="45" t="s">
        <v>144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1003</v>
      </c>
      <c r="C15" s="44" t="s">
        <v>1004</v>
      </c>
      <c r="D15" s="45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1005</v>
      </c>
      <c r="C16" s="44" t="s">
        <v>1006</v>
      </c>
      <c r="D16" s="45" t="s">
        <v>149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1007</v>
      </c>
      <c r="C17" s="44" t="s">
        <v>1008</v>
      </c>
      <c r="D17" s="45" t="s">
        <v>149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42" t="s">
        <v>1009</v>
      </c>
      <c r="C18" s="44" t="s">
        <v>1010</v>
      </c>
      <c r="D18" s="45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1011</v>
      </c>
      <c r="C19" s="44" t="s">
        <v>1012</v>
      </c>
      <c r="D19" s="45" t="s">
        <v>159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1013</v>
      </c>
      <c r="C20" s="44" t="s">
        <v>650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1014</v>
      </c>
      <c r="C21" s="44" t="s">
        <v>659</v>
      </c>
      <c r="D21" s="45" t="s">
        <v>159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42" t="s">
        <v>1015</v>
      </c>
      <c r="C22" s="44" t="s">
        <v>1016</v>
      </c>
      <c r="D22" s="45" t="s">
        <v>51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42" t="s">
        <v>1017</v>
      </c>
      <c r="C23" s="44" t="s">
        <v>1018</v>
      </c>
      <c r="D23" s="45" t="s">
        <v>592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1019</v>
      </c>
      <c r="C24" s="44" t="s">
        <v>1020</v>
      </c>
      <c r="D24" s="45" t="s">
        <v>486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1021</v>
      </c>
      <c r="C25" s="44" t="s">
        <v>1022</v>
      </c>
      <c r="D25" s="45" t="s">
        <v>486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1023</v>
      </c>
      <c r="C26" s="44" t="s">
        <v>1024</v>
      </c>
      <c r="D26" s="45" t="s">
        <v>189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1025</v>
      </c>
      <c r="C27" s="44" t="s">
        <v>271</v>
      </c>
      <c r="D27" s="45" t="s">
        <v>291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42" t="s">
        <v>1026</v>
      </c>
      <c r="C28" s="44" t="s">
        <v>239</v>
      </c>
      <c r="D28" s="45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1027</v>
      </c>
      <c r="C29" s="44" t="s">
        <v>9</v>
      </c>
      <c r="D29" s="45" t="s">
        <v>192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42" t="s">
        <v>1028</v>
      </c>
      <c r="C30" s="44" t="s">
        <v>161</v>
      </c>
      <c r="D30" s="45" t="s">
        <v>1029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1030</v>
      </c>
      <c r="C31" s="44" t="s">
        <v>1031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1032</v>
      </c>
      <c r="C32" s="44" t="s">
        <v>386</v>
      </c>
      <c r="D32" s="45" t="s">
        <v>198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42" t="s">
        <v>1033</v>
      </c>
      <c r="C33" s="44" t="s">
        <v>44</v>
      </c>
      <c r="D33" s="45" t="s">
        <v>201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1034</v>
      </c>
      <c r="C34" s="44" t="s">
        <v>127</v>
      </c>
      <c r="D34" s="45" t="s">
        <v>416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1035</v>
      </c>
      <c r="C35" s="44" t="s">
        <v>1036</v>
      </c>
      <c r="D35" s="45" t="s">
        <v>311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42" t="s">
        <v>1037</v>
      </c>
      <c r="C36" s="44" t="s">
        <v>127</v>
      </c>
      <c r="D36" s="45" t="s">
        <v>317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1038</v>
      </c>
      <c r="C37" s="44" t="s">
        <v>1039</v>
      </c>
      <c r="D37" s="45" t="s">
        <v>213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42" t="s">
        <v>1040</v>
      </c>
      <c r="C38" s="44" t="s">
        <v>1041</v>
      </c>
      <c r="D38" s="45" t="s">
        <v>515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1042</v>
      </c>
      <c r="C39" s="44" t="s">
        <v>127</v>
      </c>
      <c r="D39" s="45" t="s">
        <v>231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1043</v>
      </c>
      <c r="C40" s="44" t="s">
        <v>185</v>
      </c>
      <c r="D40" s="45" t="s">
        <v>526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1044</v>
      </c>
      <c r="C41" s="44" t="s">
        <v>127</v>
      </c>
      <c r="D41" s="45" t="s">
        <v>440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1045</v>
      </c>
      <c r="C42" s="44" t="s">
        <v>609</v>
      </c>
      <c r="D42" s="45" t="s">
        <v>234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1046</v>
      </c>
      <c r="C43" s="44" t="s">
        <v>589</v>
      </c>
      <c r="D43" s="45" t="s">
        <v>330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42" t="s">
        <v>1047</v>
      </c>
      <c r="C44" s="44" t="s">
        <v>1048</v>
      </c>
      <c r="D44" s="45" t="s">
        <v>1049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1050</v>
      </c>
      <c r="C45" s="44" t="s">
        <v>1051</v>
      </c>
      <c r="D45" s="45" t="s">
        <v>546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1052</v>
      </c>
      <c r="C46" s="44" t="s">
        <v>1053</v>
      </c>
      <c r="D46" s="45" t="s">
        <v>250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42" t="s">
        <v>1054</v>
      </c>
      <c r="C47" s="44" t="s">
        <v>342</v>
      </c>
      <c r="D47" s="45" t="s">
        <v>250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42" t="s">
        <v>1055</v>
      </c>
      <c r="C48" s="44" t="s">
        <v>1056</v>
      </c>
      <c r="D48" s="45" t="s">
        <v>346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42" t="s">
        <v>1057</v>
      </c>
      <c r="C49" s="44" t="s">
        <v>1058</v>
      </c>
      <c r="D49" s="45" t="s">
        <v>451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42" t="s">
        <v>1059</v>
      </c>
      <c r="C50" s="44" t="s">
        <v>374</v>
      </c>
      <c r="D50" s="45" t="s">
        <v>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42" t="s">
        <v>1060</v>
      </c>
      <c r="C51" s="44" t="s">
        <v>455</v>
      </c>
      <c r="D51" s="45" t="s">
        <v>1061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42" t="s">
        <v>1062</v>
      </c>
      <c r="C52" s="44" t="s">
        <v>1063</v>
      </c>
      <c r="D52" s="45" t="s">
        <v>1064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42" t="s">
        <v>1065</v>
      </c>
      <c r="C53" s="44" t="s">
        <v>194</v>
      </c>
      <c r="D53" s="45" t="s">
        <v>257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42" t="s">
        <v>1066</v>
      </c>
      <c r="C54" s="44" t="s">
        <v>762</v>
      </c>
      <c r="D54" s="45" t="s">
        <v>359</v>
      </c>
      <c r="E54" s="15"/>
      <c r="F54" s="15"/>
      <c r="G54" s="15"/>
      <c r="H54" s="15"/>
      <c r="I54" s="15"/>
    </row>
    <row r="55" spans="1:9" ht="24.95" customHeight="1" thickBot="1" x14ac:dyDescent="0.35">
      <c r="C55" s="129" t="s">
        <v>28</v>
      </c>
      <c r="D55" s="129"/>
      <c r="E55" s="129"/>
      <c r="F55" s="129"/>
      <c r="G55" s="129"/>
      <c r="H55" s="129"/>
      <c r="I55" s="129"/>
    </row>
    <row r="56" spans="1:9" ht="24.95" customHeight="1" x14ac:dyDescent="0.25">
      <c r="C56" s="123" t="s">
        <v>29</v>
      </c>
      <c r="D56" s="27"/>
      <c r="E56" s="124" t="s">
        <v>23</v>
      </c>
      <c r="F56" s="125"/>
      <c r="G56" s="126" t="s">
        <v>24</v>
      </c>
      <c r="H56" s="127"/>
      <c r="I56" s="128" t="s">
        <v>25</v>
      </c>
    </row>
    <row r="57" spans="1:9" s="12" customFormat="1" ht="24.95" customHeight="1" x14ac:dyDescent="0.2">
      <c r="C57" s="99"/>
      <c r="D57" s="28"/>
      <c r="E57" s="13" t="s">
        <v>30</v>
      </c>
      <c r="F57" s="16" t="s">
        <v>31</v>
      </c>
      <c r="G57" s="13" t="s">
        <v>30</v>
      </c>
      <c r="H57" s="16" t="s">
        <v>31</v>
      </c>
      <c r="I57" s="105"/>
    </row>
    <row r="58" spans="1:9" ht="24.95" customHeight="1" x14ac:dyDescent="0.25">
      <c r="C58" s="35" t="s">
        <v>32</v>
      </c>
      <c r="D58" s="62"/>
      <c r="E58" s="18"/>
      <c r="F58" s="19"/>
      <c r="G58" s="18"/>
      <c r="H58" s="19"/>
      <c r="I58" s="20"/>
    </row>
    <row r="59" spans="1:9" ht="24.95" customHeight="1" x14ac:dyDescent="0.25">
      <c r="C59" s="35" t="s">
        <v>33</v>
      </c>
      <c r="D59" s="62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36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37</v>
      </c>
      <c r="D62" s="62"/>
      <c r="E62" s="18"/>
      <c r="F62" s="19"/>
      <c r="G62" s="18"/>
      <c r="H62" s="19"/>
      <c r="I62" s="20"/>
    </row>
    <row r="63" spans="1:9" ht="24.95" customHeight="1" thickBot="1" x14ac:dyDescent="0.3">
      <c r="C63" s="36" t="s">
        <v>813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95" t="s">
        <v>1868</v>
      </c>
      <c r="F65" s="95"/>
      <c r="G65" s="95"/>
      <c r="H65" s="95"/>
      <c r="I65" s="95"/>
    </row>
    <row r="66" spans="1:9" ht="18" customHeight="1" x14ac:dyDescent="0.25">
      <c r="A66" s="96" t="s">
        <v>24</v>
      </c>
      <c r="B66" s="96"/>
      <c r="C66" s="96"/>
      <c r="D66" s="96" t="s">
        <v>23</v>
      </c>
      <c r="E66" s="96"/>
      <c r="F66" s="96"/>
      <c r="G66" s="96"/>
      <c r="H66" s="96" t="s">
        <v>39</v>
      </c>
      <c r="I66" s="9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66" customFormat="1" ht="18" customHeight="1" x14ac:dyDescent="0.2">
      <c r="D71" s="96" t="s">
        <v>1871</v>
      </c>
      <c r="E71" s="96"/>
      <c r="F71" s="96"/>
      <c r="G71" s="96"/>
      <c r="H71" s="96" t="s">
        <v>1872</v>
      </c>
      <c r="I71" s="9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F74" sqref="F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118" t="s">
        <v>63</v>
      </c>
      <c r="B3" s="118"/>
      <c r="C3" s="118"/>
      <c r="D3" s="118"/>
      <c r="E3" s="119" t="s">
        <v>18</v>
      </c>
      <c r="F3" s="119"/>
      <c r="G3" s="119"/>
      <c r="H3" s="119"/>
      <c r="I3" s="11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3</v>
      </c>
      <c r="B4" s="96"/>
      <c r="C4" s="96"/>
      <c r="D4" s="96"/>
      <c r="E4" s="120" t="s">
        <v>19</v>
      </c>
      <c r="F4" s="120"/>
      <c r="G4" s="120"/>
      <c r="H4" s="120"/>
      <c r="I4" s="12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17"/>
      <c r="B6" s="117"/>
      <c r="C6" s="117"/>
      <c r="D6" s="117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6" t="s">
        <v>20</v>
      </c>
      <c r="B7" s="106"/>
      <c r="C7" s="106"/>
      <c r="D7" s="106"/>
      <c r="E7" s="106"/>
      <c r="F7" s="106"/>
      <c r="G7" s="106"/>
      <c r="H7" s="106"/>
      <c r="I7" s="10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6" t="s">
        <v>68</v>
      </c>
      <c r="B8" s="106"/>
      <c r="C8" s="106"/>
      <c r="D8" s="106"/>
      <c r="E8" s="106"/>
      <c r="F8" s="106"/>
      <c r="G8" s="106"/>
      <c r="H8" s="106"/>
      <c r="I8" s="10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21" t="s">
        <v>1143</v>
      </c>
      <c r="B9" s="121"/>
      <c r="C9" s="121"/>
      <c r="D9" s="121"/>
      <c r="E9" s="121"/>
      <c r="F9" s="121"/>
      <c r="G9" s="121"/>
      <c r="H9" s="121"/>
      <c r="I9" s="12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08" t="s">
        <v>21</v>
      </c>
      <c r="B11" s="41"/>
      <c r="C11" s="110" t="s">
        <v>22</v>
      </c>
      <c r="D11" s="111"/>
      <c r="E11" s="114" t="s">
        <v>23</v>
      </c>
      <c r="F11" s="115"/>
      <c r="G11" s="114" t="s">
        <v>24</v>
      </c>
      <c r="H11" s="115"/>
      <c r="I11" s="116" t="s">
        <v>25</v>
      </c>
    </row>
    <row r="12" spans="1:20" s="12" customFormat="1" ht="30" customHeight="1" x14ac:dyDescent="0.2">
      <c r="A12" s="109"/>
      <c r="B12" s="61"/>
      <c r="C12" s="112"/>
      <c r="D12" s="113"/>
      <c r="E12" s="13" t="s">
        <v>26</v>
      </c>
      <c r="F12" s="13" t="s">
        <v>27</v>
      </c>
      <c r="G12" s="13" t="s">
        <v>26</v>
      </c>
      <c r="H12" s="13" t="s">
        <v>27</v>
      </c>
      <c r="I12" s="109"/>
    </row>
    <row r="13" spans="1:20" s="12" customFormat="1" ht="20.100000000000001" customHeight="1" x14ac:dyDescent="0.2">
      <c r="A13" s="54">
        <v>1</v>
      </c>
      <c r="B13" s="42" t="s">
        <v>1068</v>
      </c>
      <c r="C13" s="43" t="s">
        <v>589</v>
      </c>
      <c r="D13" s="39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1069</v>
      </c>
      <c r="C14" s="44" t="s">
        <v>44</v>
      </c>
      <c r="D14" s="45" t="s">
        <v>269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1070</v>
      </c>
      <c r="C15" s="44" t="s">
        <v>55</v>
      </c>
      <c r="D15" s="45" t="s">
        <v>1071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1072</v>
      </c>
      <c r="C16" s="44" t="s">
        <v>510</v>
      </c>
      <c r="D16" s="45" t="s">
        <v>149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1073</v>
      </c>
      <c r="C17" s="44" t="s">
        <v>1074</v>
      </c>
      <c r="D17" s="45" t="s">
        <v>149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1075</v>
      </c>
      <c r="C18" s="44" t="s">
        <v>528</v>
      </c>
      <c r="D18" s="45" t="s">
        <v>1076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1077</v>
      </c>
      <c r="C19" s="44" t="s">
        <v>1078</v>
      </c>
      <c r="D19" s="45" t="s">
        <v>474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8</v>
      </c>
      <c r="B20" s="42" t="s">
        <v>1079</v>
      </c>
      <c r="C20" s="44" t="s">
        <v>712</v>
      </c>
      <c r="D20" s="45" t="s">
        <v>474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1080</v>
      </c>
      <c r="C21" s="44" t="s">
        <v>194</v>
      </c>
      <c r="D21" s="45" t="s">
        <v>749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1081</v>
      </c>
      <c r="C22" s="44" t="s">
        <v>668</v>
      </c>
      <c r="D22" s="45" t="s">
        <v>156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11</v>
      </c>
      <c r="B23" s="42" t="s">
        <v>1082</v>
      </c>
      <c r="C23" s="44" t="s">
        <v>1083</v>
      </c>
      <c r="D23" s="45" t="s">
        <v>156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12</v>
      </c>
      <c r="B24" s="42" t="s">
        <v>1084</v>
      </c>
      <c r="C24" s="44" t="s">
        <v>904</v>
      </c>
      <c r="D24" s="45" t="s">
        <v>159</v>
      </c>
      <c r="E24" s="15"/>
      <c r="F24" s="15"/>
      <c r="G24" s="15"/>
      <c r="H24" s="15"/>
      <c r="I24" s="64" t="s">
        <v>1859</v>
      </c>
    </row>
    <row r="25" spans="1:9" s="12" customFormat="1" ht="20.100000000000001" customHeight="1" x14ac:dyDescent="0.2">
      <c r="A25" s="54">
        <v>13</v>
      </c>
      <c r="B25" s="42" t="s">
        <v>1085</v>
      </c>
      <c r="C25" s="44" t="s">
        <v>1086</v>
      </c>
      <c r="D25" s="45" t="s">
        <v>170</v>
      </c>
      <c r="E25" s="15"/>
      <c r="F25" s="15"/>
      <c r="G25" s="15"/>
      <c r="H25" s="15"/>
      <c r="I25" s="64" t="s">
        <v>1860</v>
      </c>
    </row>
    <row r="26" spans="1:9" s="12" customFormat="1" ht="20.100000000000001" customHeight="1" x14ac:dyDescent="0.2">
      <c r="A26" s="54">
        <v>14</v>
      </c>
      <c r="B26" s="42" t="s">
        <v>1087</v>
      </c>
      <c r="C26" s="44" t="s">
        <v>1088</v>
      </c>
      <c r="D26" s="45" t="s">
        <v>1089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1090</v>
      </c>
      <c r="C27" s="44" t="s">
        <v>374</v>
      </c>
      <c r="D27" s="45" t="s">
        <v>175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16</v>
      </c>
      <c r="B28" s="42" t="s">
        <v>1091</v>
      </c>
      <c r="C28" s="44" t="s">
        <v>1092</v>
      </c>
      <c r="D28" s="45" t="s">
        <v>396</v>
      </c>
      <c r="E28" s="15"/>
      <c r="F28" s="15"/>
      <c r="G28" s="15"/>
      <c r="H28" s="15"/>
      <c r="I28" s="64" t="s">
        <v>1861</v>
      </c>
    </row>
    <row r="29" spans="1:9" s="12" customFormat="1" ht="20.100000000000001" customHeight="1" x14ac:dyDescent="0.2">
      <c r="A29" s="54">
        <v>17</v>
      </c>
      <c r="B29" s="42" t="s">
        <v>1093</v>
      </c>
      <c r="C29" s="44" t="s">
        <v>1094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1095</v>
      </c>
      <c r="C30" s="44" t="s">
        <v>143</v>
      </c>
      <c r="D30" s="45" t="s">
        <v>186</v>
      </c>
      <c r="E30" s="15"/>
      <c r="F30" s="15"/>
      <c r="G30" s="15"/>
      <c r="H30" s="15"/>
      <c r="I30" s="46"/>
    </row>
    <row r="31" spans="1:9" s="12" customFormat="1" ht="20.100000000000001" customHeight="1" x14ac:dyDescent="0.2">
      <c r="A31" s="54">
        <v>19</v>
      </c>
      <c r="B31" s="42" t="s">
        <v>1096</v>
      </c>
      <c r="C31" s="44" t="s">
        <v>1097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1098</v>
      </c>
      <c r="C32" s="44" t="s">
        <v>1099</v>
      </c>
      <c r="D32" s="45" t="s">
        <v>299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1100</v>
      </c>
      <c r="C33" s="44" t="s">
        <v>321</v>
      </c>
      <c r="D33" s="45" t="s">
        <v>317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1101</v>
      </c>
      <c r="C34" s="44" t="s">
        <v>1102</v>
      </c>
      <c r="D34" s="45" t="s">
        <v>213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1103</v>
      </c>
      <c r="C35" s="44" t="s">
        <v>46</v>
      </c>
      <c r="D35" s="45" t="s">
        <v>624</v>
      </c>
      <c r="E35" s="15"/>
      <c r="F35" s="15"/>
      <c r="G35" s="15"/>
      <c r="H35" s="15"/>
      <c r="I35" s="64" t="s">
        <v>1862</v>
      </c>
    </row>
    <row r="36" spans="1:9" s="12" customFormat="1" ht="20.100000000000001" customHeight="1" x14ac:dyDescent="0.2">
      <c r="A36" s="54">
        <v>24</v>
      </c>
      <c r="B36" s="42" t="s">
        <v>1104</v>
      </c>
      <c r="C36" s="44" t="s">
        <v>143</v>
      </c>
      <c r="D36" s="45" t="s">
        <v>702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1105</v>
      </c>
      <c r="C37" s="44" t="s">
        <v>1106</v>
      </c>
      <c r="D37" s="45" t="s">
        <v>1107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1108</v>
      </c>
      <c r="C38" s="44" t="s">
        <v>1109</v>
      </c>
      <c r="D38" s="45" t="s">
        <v>633</v>
      </c>
      <c r="E38" s="37"/>
      <c r="F38" s="37"/>
      <c r="G38" s="37"/>
      <c r="H38" s="37"/>
      <c r="I38" s="50"/>
    </row>
    <row r="39" spans="1:9" s="12" customFormat="1" ht="20.100000000000001" customHeight="1" x14ac:dyDescent="0.2">
      <c r="A39" s="54">
        <v>27</v>
      </c>
      <c r="B39" s="42" t="s">
        <v>1110</v>
      </c>
      <c r="C39" s="44" t="s">
        <v>1111</v>
      </c>
      <c r="D39" s="45" t="s">
        <v>1112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1113</v>
      </c>
      <c r="C40" s="44" t="s">
        <v>1114</v>
      </c>
      <c r="D40" s="45" t="s">
        <v>227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1115</v>
      </c>
      <c r="C41" s="44" t="s">
        <v>127</v>
      </c>
      <c r="D41" s="45" t="s">
        <v>792</v>
      </c>
      <c r="E41" s="38"/>
      <c r="F41" s="38"/>
      <c r="G41" s="38"/>
      <c r="H41" s="38"/>
      <c r="I41" s="46"/>
    </row>
    <row r="42" spans="1:9" s="12" customFormat="1" ht="20.100000000000001" customHeight="1" x14ac:dyDescent="0.2">
      <c r="A42" s="54">
        <v>30</v>
      </c>
      <c r="B42" s="42" t="s">
        <v>1116</v>
      </c>
      <c r="C42" s="44" t="s">
        <v>1117</v>
      </c>
      <c r="D42" s="45" t="s">
        <v>1118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1119</v>
      </c>
      <c r="C43" s="44" t="s">
        <v>545</v>
      </c>
      <c r="D43" s="45" t="s">
        <v>872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32</v>
      </c>
      <c r="B44" s="42" t="s">
        <v>1120</v>
      </c>
      <c r="C44" s="44" t="s">
        <v>143</v>
      </c>
      <c r="D44" s="45" t="s">
        <v>872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1121</v>
      </c>
      <c r="C45" s="44" t="s">
        <v>203</v>
      </c>
      <c r="D45" s="45" t="s">
        <v>872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1122</v>
      </c>
      <c r="C46" s="44" t="s">
        <v>374</v>
      </c>
      <c r="D46" s="45" t="s">
        <v>333</v>
      </c>
      <c r="E46" s="15"/>
      <c r="F46" s="15"/>
      <c r="G46" s="15"/>
      <c r="H46" s="15"/>
      <c r="I46" s="64" t="s">
        <v>1861</v>
      </c>
    </row>
    <row r="47" spans="1:9" s="12" customFormat="1" ht="20.100000000000001" customHeight="1" x14ac:dyDescent="0.2">
      <c r="A47" s="54">
        <v>35</v>
      </c>
      <c r="B47" s="42" t="s">
        <v>1123</v>
      </c>
      <c r="C47" s="44" t="s">
        <v>127</v>
      </c>
      <c r="D47" s="45" t="s">
        <v>1124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1125</v>
      </c>
      <c r="C48" s="44" t="s">
        <v>374</v>
      </c>
      <c r="D48" s="45" t="s">
        <v>1049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1126</v>
      </c>
      <c r="C49" s="44" t="s">
        <v>642</v>
      </c>
      <c r="D49" s="45" t="s">
        <v>340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1127</v>
      </c>
      <c r="C50" s="44" t="s">
        <v>1128</v>
      </c>
      <c r="D50" s="45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1129</v>
      </c>
      <c r="C51" s="44" t="s">
        <v>185</v>
      </c>
      <c r="D51" s="45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1130</v>
      </c>
      <c r="C52" s="44" t="s">
        <v>233</v>
      </c>
      <c r="D52" s="45" t="s">
        <v>247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42" t="s">
        <v>1131</v>
      </c>
      <c r="C53" s="44" t="s">
        <v>1132</v>
      </c>
      <c r="D53" s="45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1133</v>
      </c>
      <c r="C54" s="44" t="s">
        <v>1134</v>
      </c>
      <c r="D54" s="45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1135</v>
      </c>
      <c r="C55" s="44" t="s">
        <v>1136</v>
      </c>
      <c r="D55" s="45" t="s">
        <v>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1137</v>
      </c>
      <c r="C56" s="44" t="s">
        <v>143</v>
      </c>
      <c r="D56" s="45" t="s">
        <v>352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1138</v>
      </c>
      <c r="C57" s="44" t="s">
        <v>271</v>
      </c>
      <c r="D57" s="45" t="s">
        <v>257</v>
      </c>
      <c r="E57" s="15"/>
      <c r="F57" s="15"/>
      <c r="G57" s="15"/>
      <c r="H57" s="15"/>
      <c r="I57" s="64" t="s">
        <v>1863</v>
      </c>
    </row>
    <row r="58" spans="1:9" s="12" customFormat="1" ht="20.100000000000001" customHeight="1" x14ac:dyDescent="0.2">
      <c r="A58" s="54">
        <v>46</v>
      </c>
      <c r="B58" s="42" t="s">
        <v>1139</v>
      </c>
      <c r="C58" s="44" t="s">
        <v>1140</v>
      </c>
      <c r="D58" s="45" t="s">
        <v>257</v>
      </c>
      <c r="E58" s="15"/>
      <c r="F58" s="15"/>
      <c r="G58" s="15"/>
      <c r="H58" s="15"/>
      <c r="I58" s="64" t="s">
        <v>1864</v>
      </c>
    </row>
    <row r="59" spans="1:9" s="12" customFormat="1" ht="20.100000000000001" customHeight="1" x14ac:dyDescent="0.2">
      <c r="A59" s="54">
        <v>47</v>
      </c>
      <c r="B59" s="42" t="s">
        <v>1141</v>
      </c>
      <c r="C59" s="55" t="s">
        <v>1142</v>
      </c>
      <c r="D59" s="56" t="s">
        <v>257</v>
      </c>
      <c r="E59" s="15"/>
      <c r="F59" s="15"/>
      <c r="G59" s="15"/>
      <c r="H59" s="15"/>
      <c r="I59" s="46"/>
    </row>
    <row r="60" spans="1:9" ht="24.95" customHeight="1" thickBot="1" x14ac:dyDescent="0.35">
      <c r="C60" s="129" t="s">
        <v>28</v>
      </c>
      <c r="D60" s="129"/>
      <c r="E60" s="129"/>
      <c r="F60" s="129"/>
      <c r="G60" s="129"/>
      <c r="H60" s="129"/>
      <c r="I60" s="129"/>
    </row>
    <row r="61" spans="1:9" ht="24.95" customHeight="1" x14ac:dyDescent="0.25">
      <c r="C61" s="123" t="s">
        <v>29</v>
      </c>
      <c r="D61" s="27"/>
      <c r="E61" s="124" t="s">
        <v>23</v>
      </c>
      <c r="F61" s="125"/>
      <c r="G61" s="126" t="s">
        <v>24</v>
      </c>
      <c r="H61" s="127"/>
      <c r="I61" s="128" t="s">
        <v>25</v>
      </c>
    </row>
    <row r="62" spans="1:9" s="12" customFormat="1" ht="24.95" customHeight="1" x14ac:dyDescent="0.2">
      <c r="C62" s="99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105"/>
    </row>
    <row r="63" spans="1:9" ht="24.95" customHeight="1" x14ac:dyDescent="0.25">
      <c r="C63" s="35" t="s">
        <v>32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62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95" t="s">
        <v>1868</v>
      </c>
      <c r="F70" s="95"/>
      <c r="G70" s="95"/>
      <c r="H70" s="95"/>
      <c r="I70" s="95"/>
    </row>
    <row r="71" spans="1:9" ht="18" customHeight="1" x14ac:dyDescent="0.25">
      <c r="A71" s="96" t="s">
        <v>24</v>
      </c>
      <c r="B71" s="96"/>
      <c r="C71" s="96"/>
      <c r="D71" s="96" t="s">
        <v>23</v>
      </c>
      <c r="E71" s="96"/>
      <c r="F71" s="96"/>
      <c r="G71" s="96"/>
      <c r="H71" s="96" t="s">
        <v>39</v>
      </c>
      <c r="I71" s="9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66" customFormat="1" ht="18" customHeight="1" x14ac:dyDescent="0.2">
      <c r="D76" s="96" t="s">
        <v>1873</v>
      </c>
      <c r="E76" s="96"/>
      <c r="F76" s="96"/>
      <c r="G76" s="96"/>
      <c r="H76" s="96" t="s">
        <v>1874</v>
      </c>
      <c r="I76" s="96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3:D3"/>
    <mergeCell ref="E3:I3"/>
    <mergeCell ref="A4:D4"/>
    <mergeCell ref="E4:I4"/>
    <mergeCell ref="C60:I60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66" zoomScaleNormal="100" workbookViewId="0">
      <selection activeCell="I72" sqref="I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/>
    <row r="3" spans="1:20" ht="14.1" customHeight="1" x14ac:dyDescent="0.25">
      <c r="I3" s="2" t="s">
        <v>17</v>
      </c>
    </row>
    <row r="4" spans="1:20" ht="17.100000000000001" customHeight="1" x14ac:dyDescent="0.25">
      <c r="A4" s="118" t="s">
        <v>63</v>
      </c>
      <c r="B4" s="118"/>
      <c r="C4" s="118"/>
      <c r="D4" s="118"/>
      <c r="E4" s="119" t="s">
        <v>18</v>
      </c>
      <c r="F4" s="119"/>
      <c r="G4" s="119"/>
      <c r="H4" s="119"/>
      <c r="I4" s="11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3</v>
      </c>
      <c r="B5" s="96"/>
      <c r="C5" s="96"/>
      <c r="D5" s="96"/>
      <c r="E5" s="120" t="s">
        <v>19</v>
      </c>
      <c r="F5" s="120"/>
      <c r="G5" s="120"/>
      <c r="H5" s="120"/>
      <c r="I5" s="120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7.100000000000001" customHeight="1" x14ac:dyDescent="0.25">
      <c r="A6" s="96" t="s">
        <v>4</v>
      </c>
      <c r="B6" s="96"/>
      <c r="C6" s="96"/>
      <c r="D6" s="96"/>
      <c r="E6" s="96"/>
      <c r="F6" s="96"/>
      <c r="G6" s="96"/>
      <c r="H6" s="96"/>
      <c r="I6" s="96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s="5" customFormat="1" ht="12" customHeight="1" x14ac:dyDescent="0.25">
      <c r="A7" s="117"/>
      <c r="B7" s="117"/>
      <c r="C7" s="117"/>
      <c r="D7" s="117"/>
      <c r="E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24.95" customHeight="1" x14ac:dyDescent="0.3">
      <c r="A8" s="106" t="s">
        <v>20</v>
      </c>
      <c r="B8" s="106"/>
      <c r="C8" s="106"/>
      <c r="D8" s="106"/>
      <c r="E8" s="106"/>
      <c r="F8" s="106"/>
      <c r="G8" s="106"/>
      <c r="H8" s="106"/>
      <c r="I8" s="10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8" customFormat="1" ht="20.100000000000001" customHeight="1" x14ac:dyDescent="0.3">
      <c r="A9" s="106" t="s">
        <v>68</v>
      </c>
      <c r="B9" s="106"/>
      <c r="C9" s="106"/>
      <c r="D9" s="106"/>
      <c r="E9" s="106"/>
      <c r="F9" s="106"/>
      <c r="G9" s="106"/>
      <c r="H9" s="106"/>
      <c r="I9" s="106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s="8" customFormat="1" ht="20.100000000000001" customHeight="1" x14ac:dyDescent="0.3">
      <c r="A10" s="121" t="s">
        <v>1227</v>
      </c>
      <c r="B10" s="121"/>
      <c r="C10" s="121"/>
      <c r="D10" s="121"/>
      <c r="E10" s="121"/>
      <c r="F10" s="121"/>
      <c r="G10" s="121"/>
      <c r="H10" s="121"/>
      <c r="I10" s="121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8" customFormat="1" ht="12" customHeight="1" x14ac:dyDescent="0.3">
      <c r="A11" s="63"/>
      <c r="B11" s="63"/>
      <c r="C11" s="63"/>
      <c r="D11" s="63"/>
      <c r="E11" s="63"/>
      <c r="F11" s="63"/>
      <c r="G11" s="63"/>
      <c r="H11" s="63"/>
      <c r="I11" s="6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s="12" customFormat="1" ht="18" customHeight="1" x14ac:dyDescent="0.2">
      <c r="A12" s="108" t="s">
        <v>21</v>
      </c>
      <c r="B12" s="41"/>
      <c r="C12" s="110" t="s">
        <v>22</v>
      </c>
      <c r="D12" s="111"/>
      <c r="E12" s="114" t="s">
        <v>23</v>
      </c>
      <c r="F12" s="115"/>
      <c r="G12" s="114" t="s">
        <v>24</v>
      </c>
      <c r="H12" s="115"/>
      <c r="I12" s="116" t="s">
        <v>25</v>
      </c>
    </row>
    <row r="13" spans="1:20" s="12" customFormat="1" ht="30" customHeight="1" x14ac:dyDescent="0.2">
      <c r="A13" s="109"/>
      <c r="B13" s="61"/>
      <c r="C13" s="112"/>
      <c r="D13" s="113"/>
      <c r="E13" s="13" t="s">
        <v>26</v>
      </c>
      <c r="F13" s="13" t="s">
        <v>27</v>
      </c>
      <c r="G13" s="13" t="s">
        <v>26</v>
      </c>
      <c r="H13" s="13" t="s">
        <v>27</v>
      </c>
      <c r="I13" s="109"/>
    </row>
    <row r="14" spans="1:20" s="12" customFormat="1" ht="20.100000000000001" customHeight="1" x14ac:dyDescent="0.2">
      <c r="A14" s="54">
        <v>1</v>
      </c>
      <c r="B14" s="42" t="s">
        <v>1144</v>
      </c>
      <c r="C14" s="43" t="s">
        <v>1145</v>
      </c>
      <c r="D14" s="39" t="s">
        <v>43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2</v>
      </c>
      <c r="B15" s="42" t="s">
        <v>1146</v>
      </c>
      <c r="C15" s="44" t="s">
        <v>1147</v>
      </c>
      <c r="D15" s="45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3</v>
      </c>
      <c r="B16" s="42" t="s">
        <v>1148</v>
      </c>
      <c r="C16" s="44" t="s">
        <v>1149</v>
      </c>
      <c r="D16" s="45" t="s">
        <v>1150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4</v>
      </c>
      <c r="B17" s="42" t="s">
        <v>1151</v>
      </c>
      <c r="C17" s="44" t="s">
        <v>1152</v>
      </c>
      <c r="D17" s="45" t="s">
        <v>1001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5</v>
      </c>
      <c r="B18" s="42" t="s">
        <v>1153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6</v>
      </c>
      <c r="B19" s="42" t="s">
        <v>1154</v>
      </c>
      <c r="C19" s="44" t="s">
        <v>1155</v>
      </c>
      <c r="D19" s="45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7</v>
      </c>
      <c r="B20" s="42" t="s">
        <v>1156</v>
      </c>
      <c r="C20" s="44" t="s">
        <v>1157</v>
      </c>
      <c r="D20" s="45" t="s">
        <v>1158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8</v>
      </c>
      <c r="B21" s="42" t="s">
        <v>1159</v>
      </c>
      <c r="C21" s="44" t="s">
        <v>10</v>
      </c>
      <c r="D21" s="45" t="s">
        <v>1160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9</v>
      </c>
      <c r="B22" s="42" t="s">
        <v>1161</v>
      </c>
      <c r="C22" s="44" t="s">
        <v>1162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10</v>
      </c>
      <c r="B23" s="42" t="s">
        <v>1163</v>
      </c>
      <c r="C23" s="44" t="s">
        <v>1164</v>
      </c>
      <c r="D23" s="45" t="s">
        <v>1165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11</v>
      </c>
      <c r="B24" s="42" t="s">
        <v>1166</v>
      </c>
      <c r="C24" s="44" t="s">
        <v>528</v>
      </c>
      <c r="D24" s="45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12</v>
      </c>
      <c r="B25" s="42" t="s">
        <v>1167</v>
      </c>
      <c r="C25" s="44" t="s">
        <v>1168</v>
      </c>
      <c r="D25" s="45" t="s">
        <v>1169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13</v>
      </c>
      <c r="B26" s="42" t="s">
        <v>1170</v>
      </c>
      <c r="C26" s="44" t="s">
        <v>127</v>
      </c>
      <c r="D26" s="45" t="s">
        <v>592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14</v>
      </c>
      <c r="B27" s="42" t="s">
        <v>1171</v>
      </c>
      <c r="C27" s="44" t="s">
        <v>1172</v>
      </c>
      <c r="D27" s="45" t="s">
        <v>486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15</v>
      </c>
      <c r="B28" s="42" t="s">
        <v>1173</v>
      </c>
      <c r="C28" s="44" t="s">
        <v>1174</v>
      </c>
      <c r="D28" s="45" t="s">
        <v>486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16</v>
      </c>
      <c r="B29" s="42" t="s">
        <v>1175</v>
      </c>
      <c r="C29" s="44" t="s">
        <v>158</v>
      </c>
      <c r="D29" s="45" t="s">
        <v>288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17</v>
      </c>
      <c r="B30" s="42" t="s">
        <v>1176</v>
      </c>
      <c r="C30" s="44" t="s">
        <v>1177</v>
      </c>
      <c r="D30" s="45" t="s">
        <v>288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18</v>
      </c>
      <c r="B31" s="42" t="s">
        <v>1178</v>
      </c>
      <c r="C31" s="44" t="s">
        <v>50</v>
      </c>
      <c r="D31" s="45" t="s">
        <v>1179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19</v>
      </c>
      <c r="B32" s="42" t="s">
        <v>1180</v>
      </c>
      <c r="C32" s="44" t="s">
        <v>1181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20</v>
      </c>
      <c r="B33" s="42" t="s">
        <v>1182</v>
      </c>
      <c r="C33" s="44" t="s">
        <v>1181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21</v>
      </c>
      <c r="B34" s="42" t="s">
        <v>1183</v>
      </c>
      <c r="C34" s="44" t="s">
        <v>380</v>
      </c>
      <c r="D34" s="45" t="s">
        <v>291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22</v>
      </c>
      <c r="B35" s="42" t="s">
        <v>1184</v>
      </c>
      <c r="C35" s="44" t="s">
        <v>545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23</v>
      </c>
      <c r="B36" s="42" t="s">
        <v>1185</v>
      </c>
      <c r="C36" s="44" t="s">
        <v>1186</v>
      </c>
      <c r="D36" s="45" t="s">
        <v>311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24</v>
      </c>
      <c r="B37" s="42" t="s">
        <v>1187</v>
      </c>
      <c r="C37" s="44" t="s">
        <v>1188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25</v>
      </c>
      <c r="B38" s="42" t="s">
        <v>1189</v>
      </c>
      <c r="C38" s="44" t="s">
        <v>143</v>
      </c>
      <c r="D38" s="45" t="s">
        <v>317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26</v>
      </c>
      <c r="B39" s="42" t="s">
        <v>1190</v>
      </c>
      <c r="C39" s="44" t="s">
        <v>374</v>
      </c>
      <c r="D39" s="45" t="s">
        <v>216</v>
      </c>
      <c r="E39" s="37"/>
      <c r="F39" s="37"/>
      <c r="G39" s="37"/>
      <c r="H39" s="37"/>
      <c r="I39" s="37"/>
    </row>
    <row r="40" spans="1:9" s="12" customFormat="1" ht="20.100000000000001" customHeight="1" x14ac:dyDescent="0.2">
      <c r="A40" s="54">
        <v>27</v>
      </c>
      <c r="B40" s="42" t="s">
        <v>1191</v>
      </c>
      <c r="C40" s="44" t="s">
        <v>1192</v>
      </c>
      <c r="D40" s="45" t="s">
        <v>702</v>
      </c>
      <c r="E40" s="15"/>
      <c r="F40" s="15"/>
      <c r="G40" s="15"/>
      <c r="H40" s="15"/>
      <c r="I40" s="67"/>
    </row>
    <row r="41" spans="1:9" s="12" customFormat="1" ht="20.100000000000001" customHeight="1" x14ac:dyDescent="0.2">
      <c r="A41" s="54">
        <v>28</v>
      </c>
      <c r="B41" s="42" t="s">
        <v>1193</v>
      </c>
      <c r="C41" s="44" t="s">
        <v>1194</v>
      </c>
      <c r="D41" s="45" t="s">
        <v>627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29</v>
      </c>
      <c r="B42" s="42" t="s">
        <v>1195</v>
      </c>
      <c r="C42" s="44" t="s">
        <v>1196</v>
      </c>
      <c r="D42" s="45" t="s">
        <v>792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54">
        <v>30</v>
      </c>
      <c r="B43" s="42" t="s">
        <v>1197</v>
      </c>
      <c r="C43" s="44" t="s">
        <v>1198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31</v>
      </c>
      <c r="B44" s="42" t="s">
        <v>1199</v>
      </c>
      <c r="C44" s="44" t="s">
        <v>127</v>
      </c>
      <c r="D44" s="45" t="s">
        <v>1200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32</v>
      </c>
      <c r="B45" s="42" t="s">
        <v>1201</v>
      </c>
      <c r="C45" s="44" t="s">
        <v>143</v>
      </c>
      <c r="D45" s="45" t="s">
        <v>529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33</v>
      </c>
      <c r="B46" s="42" t="s">
        <v>1202</v>
      </c>
      <c r="C46" s="44" t="s">
        <v>1203</v>
      </c>
      <c r="D46" s="45" t="s">
        <v>234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34</v>
      </c>
      <c r="B47" s="42" t="s">
        <v>1204</v>
      </c>
      <c r="C47" s="44" t="s">
        <v>46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35</v>
      </c>
      <c r="B48" s="42" t="s">
        <v>1205</v>
      </c>
      <c r="C48" s="44" t="s">
        <v>1206</v>
      </c>
      <c r="D48" s="45" t="s">
        <v>973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36</v>
      </c>
      <c r="B49" s="42" t="s">
        <v>1207</v>
      </c>
      <c r="C49" s="44" t="s">
        <v>321</v>
      </c>
      <c r="D49" s="45" t="s">
        <v>1208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37</v>
      </c>
      <c r="B50" s="42" t="s">
        <v>1209</v>
      </c>
      <c r="C50" s="44" t="s">
        <v>1210</v>
      </c>
      <c r="D50" s="45" t="s">
        <v>1211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38</v>
      </c>
      <c r="B51" s="42" t="s">
        <v>1212</v>
      </c>
      <c r="C51" s="44" t="s">
        <v>1213</v>
      </c>
      <c r="D51" s="45" t="s">
        <v>330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39</v>
      </c>
      <c r="B52" s="42" t="s">
        <v>1214</v>
      </c>
      <c r="C52" s="44" t="s">
        <v>151</v>
      </c>
      <c r="D52" s="45" t="s">
        <v>977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40</v>
      </c>
      <c r="B53" s="42" t="s">
        <v>1215</v>
      </c>
      <c r="C53" s="44" t="s">
        <v>1216</v>
      </c>
      <c r="D53" s="45" t="s">
        <v>546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41</v>
      </c>
      <c r="B54" s="42" t="s">
        <v>1217</v>
      </c>
      <c r="C54" s="44" t="s">
        <v>522</v>
      </c>
      <c r="D54" s="45" t="s">
        <v>1218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42</v>
      </c>
      <c r="B55" s="42" t="s">
        <v>1219</v>
      </c>
      <c r="C55" s="44" t="s">
        <v>1220</v>
      </c>
      <c r="D55" s="45" t="s">
        <v>346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43</v>
      </c>
      <c r="B56" s="42" t="s">
        <v>1221</v>
      </c>
      <c r="C56" s="44" t="s">
        <v>1222</v>
      </c>
      <c r="D56" s="45" t="s">
        <v>359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44</v>
      </c>
      <c r="B57" s="42" t="s">
        <v>1223</v>
      </c>
      <c r="C57" s="44" t="s">
        <v>224</v>
      </c>
      <c r="D57" s="45" t="s">
        <v>359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45</v>
      </c>
      <c r="B58" s="42" t="s">
        <v>1224</v>
      </c>
      <c r="C58" s="44" t="s">
        <v>1225</v>
      </c>
      <c r="D58" s="45" t="s">
        <v>1226</v>
      </c>
      <c r="E58" s="15"/>
      <c r="F58" s="15"/>
      <c r="G58" s="15"/>
      <c r="H58" s="15"/>
      <c r="I58" s="15"/>
    </row>
    <row r="59" spans="1:9" ht="24.95" customHeight="1" thickBot="1" x14ac:dyDescent="0.35">
      <c r="C59" s="129" t="s">
        <v>28</v>
      </c>
      <c r="D59" s="129"/>
      <c r="E59" s="129"/>
      <c r="F59" s="129"/>
      <c r="G59" s="129"/>
      <c r="H59" s="129"/>
      <c r="I59" s="129"/>
    </row>
    <row r="60" spans="1:9" ht="24.95" customHeight="1" x14ac:dyDescent="0.25">
      <c r="C60" s="123" t="s">
        <v>29</v>
      </c>
      <c r="D60" s="27"/>
      <c r="E60" s="124" t="s">
        <v>23</v>
      </c>
      <c r="F60" s="125"/>
      <c r="G60" s="126" t="s">
        <v>24</v>
      </c>
      <c r="H60" s="127"/>
      <c r="I60" s="128" t="s">
        <v>25</v>
      </c>
    </row>
    <row r="61" spans="1:9" s="12" customFormat="1" ht="24.95" customHeight="1" x14ac:dyDescent="0.2">
      <c r="C61" s="99"/>
      <c r="D61" s="28"/>
      <c r="E61" s="13" t="s">
        <v>30</v>
      </c>
      <c r="F61" s="16" t="s">
        <v>31</v>
      </c>
      <c r="G61" s="13" t="s">
        <v>30</v>
      </c>
      <c r="H61" s="16" t="s">
        <v>31</v>
      </c>
      <c r="I61" s="105"/>
    </row>
    <row r="62" spans="1:9" ht="24.95" customHeight="1" x14ac:dyDescent="0.25">
      <c r="C62" s="35" t="s">
        <v>32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33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36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37</v>
      </c>
      <c r="D66" s="62"/>
      <c r="E66" s="18"/>
      <c r="F66" s="19"/>
      <c r="G66" s="18"/>
      <c r="H66" s="19"/>
      <c r="I66" s="20"/>
    </row>
    <row r="67" spans="1:9" ht="24.95" customHeight="1" thickBot="1" x14ac:dyDescent="0.3">
      <c r="C67" s="36" t="s">
        <v>813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95" t="s">
        <v>1868</v>
      </c>
      <c r="F69" s="95"/>
      <c r="G69" s="95"/>
      <c r="H69" s="95"/>
      <c r="I69" s="95"/>
    </row>
    <row r="70" spans="1:9" ht="18" customHeight="1" x14ac:dyDescent="0.25">
      <c r="A70" s="96" t="s">
        <v>24</v>
      </c>
      <c r="B70" s="96"/>
      <c r="C70" s="96"/>
      <c r="D70" s="96" t="s">
        <v>23</v>
      </c>
      <c r="E70" s="96"/>
      <c r="F70" s="96"/>
      <c r="G70" s="96"/>
      <c r="H70" s="96" t="s">
        <v>39</v>
      </c>
      <c r="I70" s="96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66" customFormat="1" ht="18" customHeight="1" x14ac:dyDescent="0.2">
      <c r="D75" s="96" t="s">
        <v>1875</v>
      </c>
      <c r="E75" s="96"/>
      <c r="F75" s="96"/>
      <c r="G75" s="96"/>
      <c r="H75" s="96" t="s">
        <v>1876</v>
      </c>
      <c r="I75" s="96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6">
    <mergeCell ref="A4:D4"/>
    <mergeCell ref="E4:I4"/>
    <mergeCell ref="A5:D5"/>
    <mergeCell ref="E5:I5"/>
    <mergeCell ref="A6:D6"/>
    <mergeCell ref="E6:I6"/>
    <mergeCell ref="E69:I69"/>
    <mergeCell ref="A7:D7"/>
    <mergeCell ref="A8:I8"/>
    <mergeCell ref="A9:I9"/>
    <mergeCell ref="A10:I10"/>
    <mergeCell ref="A12:A13"/>
    <mergeCell ref="C12:D13"/>
    <mergeCell ref="E12:F12"/>
    <mergeCell ref="G12:H12"/>
    <mergeCell ref="I12:I13"/>
    <mergeCell ref="C59:I59"/>
    <mergeCell ref="C60:C61"/>
    <mergeCell ref="E60:F60"/>
    <mergeCell ref="G60:H60"/>
    <mergeCell ref="I60:I61"/>
    <mergeCell ref="D75:G75"/>
    <mergeCell ref="H75:I75"/>
    <mergeCell ref="A70:C70"/>
    <mergeCell ref="D70:G70"/>
    <mergeCell ref="H70:I7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zoomScaleNormal="100" workbookViewId="0">
      <selection activeCell="I74" sqref="I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118" t="s">
        <v>63</v>
      </c>
      <c r="B3" s="118"/>
      <c r="C3" s="118"/>
      <c r="D3" s="118"/>
      <c r="E3" s="119" t="s">
        <v>18</v>
      </c>
      <c r="F3" s="119"/>
      <c r="G3" s="119"/>
      <c r="H3" s="119"/>
      <c r="I3" s="11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3</v>
      </c>
      <c r="B4" s="96"/>
      <c r="C4" s="96"/>
      <c r="D4" s="96"/>
      <c r="E4" s="120" t="s">
        <v>19</v>
      </c>
      <c r="F4" s="120"/>
      <c r="G4" s="120"/>
      <c r="H4" s="120"/>
      <c r="I4" s="12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17"/>
      <c r="B6" s="117"/>
      <c r="C6" s="117"/>
      <c r="D6" s="117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6" t="s">
        <v>20</v>
      </c>
      <c r="B7" s="106"/>
      <c r="C7" s="106"/>
      <c r="D7" s="106"/>
      <c r="E7" s="106"/>
      <c r="F7" s="106"/>
      <c r="G7" s="106"/>
      <c r="H7" s="106"/>
      <c r="I7" s="10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6" t="s">
        <v>68</v>
      </c>
      <c r="B8" s="106"/>
      <c r="C8" s="106"/>
      <c r="D8" s="106"/>
      <c r="E8" s="106"/>
      <c r="F8" s="106"/>
      <c r="G8" s="106"/>
      <c r="H8" s="106"/>
      <c r="I8" s="10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21" t="s">
        <v>1313</v>
      </c>
      <c r="B9" s="121"/>
      <c r="C9" s="121"/>
      <c r="D9" s="121"/>
      <c r="E9" s="121"/>
      <c r="F9" s="121"/>
      <c r="G9" s="121"/>
      <c r="H9" s="121"/>
      <c r="I9" s="12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08" t="s">
        <v>21</v>
      </c>
      <c r="B11" s="41"/>
      <c r="C11" s="110" t="s">
        <v>22</v>
      </c>
      <c r="D11" s="111"/>
      <c r="E11" s="114" t="s">
        <v>23</v>
      </c>
      <c r="F11" s="115"/>
      <c r="G11" s="114" t="s">
        <v>24</v>
      </c>
      <c r="H11" s="115"/>
      <c r="I11" s="116" t="s">
        <v>25</v>
      </c>
    </row>
    <row r="12" spans="1:20" s="12" customFormat="1" ht="30" customHeight="1" x14ac:dyDescent="0.2">
      <c r="A12" s="109"/>
      <c r="B12" s="61"/>
      <c r="C12" s="112"/>
      <c r="D12" s="113"/>
      <c r="E12" s="13" t="s">
        <v>26</v>
      </c>
      <c r="F12" s="13" t="s">
        <v>27</v>
      </c>
      <c r="G12" s="13" t="s">
        <v>26</v>
      </c>
      <c r="H12" s="13" t="s">
        <v>27</v>
      </c>
      <c r="I12" s="109"/>
    </row>
    <row r="13" spans="1:20" s="12" customFormat="1" ht="20.100000000000001" customHeight="1" x14ac:dyDescent="0.2">
      <c r="A13" s="54">
        <v>1</v>
      </c>
      <c r="B13" s="42" t="s">
        <v>1228</v>
      </c>
      <c r="C13" s="43" t="s">
        <v>1229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1230</v>
      </c>
      <c r="C14" s="44" t="s">
        <v>960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1231</v>
      </c>
      <c r="C15" s="44" t="s">
        <v>233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1232</v>
      </c>
      <c r="C16" s="44" t="s">
        <v>461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42" t="s">
        <v>1233</v>
      </c>
      <c r="C17" s="44" t="s">
        <v>1234</v>
      </c>
      <c r="D17" s="45" t="s">
        <v>1235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1236</v>
      </c>
      <c r="C18" s="44" t="s">
        <v>132</v>
      </c>
      <c r="D18" s="45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1237</v>
      </c>
      <c r="C19" s="44" t="s">
        <v>1238</v>
      </c>
      <c r="D19" s="45" t="s">
        <v>159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42" t="s">
        <v>1239</v>
      </c>
      <c r="C20" s="44" t="s">
        <v>909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1240</v>
      </c>
      <c r="C21" s="44" t="s">
        <v>342</v>
      </c>
      <c r="D21" s="45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1241</v>
      </c>
      <c r="C22" s="44" t="s">
        <v>1242</v>
      </c>
      <c r="D22" s="45" t="s">
        <v>280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42" t="s">
        <v>1243</v>
      </c>
      <c r="C23" s="44" t="s">
        <v>1244</v>
      </c>
      <c r="D23" s="45" t="s">
        <v>486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42" t="s">
        <v>1245</v>
      </c>
      <c r="C24" s="44" t="s">
        <v>1246</v>
      </c>
      <c r="D24" s="45" t="s">
        <v>396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42" t="s">
        <v>1247</v>
      </c>
      <c r="C25" s="44" t="s">
        <v>1248</v>
      </c>
      <c r="D25" s="45" t="s">
        <v>1179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1249</v>
      </c>
      <c r="C26" s="44" t="s">
        <v>803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1250</v>
      </c>
      <c r="C27" s="44" t="s">
        <v>1251</v>
      </c>
      <c r="D27" s="45" t="s">
        <v>399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42" t="s">
        <v>1252</v>
      </c>
      <c r="C28" s="44" t="s">
        <v>1253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1254</v>
      </c>
      <c r="C29" s="44" t="s">
        <v>249</v>
      </c>
      <c r="D29" s="45" t="s">
        <v>1255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1256</v>
      </c>
      <c r="C30" s="44" t="s">
        <v>1257</v>
      </c>
      <c r="D30" s="45" t="s">
        <v>50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1258</v>
      </c>
      <c r="C31" s="44" t="s">
        <v>540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1259</v>
      </c>
      <c r="C32" s="44" t="s">
        <v>1018</v>
      </c>
      <c r="D32" s="45" t="s">
        <v>296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1260</v>
      </c>
      <c r="C33" s="44" t="s">
        <v>760</v>
      </c>
      <c r="D33" s="45" t="s">
        <v>299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1261</v>
      </c>
      <c r="C34" s="44" t="s">
        <v>548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1262</v>
      </c>
      <c r="C35" s="44" t="s">
        <v>1149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1263</v>
      </c>
      <c r="C36" s="44" t="s">
        <v>1142</v>
      </c>
      <c r="D36" s="45" t="s">
        <v>306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1264</v>
      </c>
      <c r="C37" s="44" t="s">
        <v>224</v>
      </c>
      <c r="D37" s="45" t="s">
        <v>311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1265</v>
      </c>
      <c r="C38" s="44" t="s">
        <v>861</v>
      </c>
      <c r="D38" s="45" t="s">
        <v>311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1266</v>
      </c>
      <c r="C39" s="44" t="s">
        <v>319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1267</v>
      </c>
      <c r="C40" s="44" t="s">
        <v>508</v>
      </c>
      <c r="D40" s="45" t="s">
        <v>1268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42" t="s">
        <v>1269</v>
      </c>
      <c r="C41" s="44" t="s">
        <v>1270</v>
      </c>
      <c r="D41" s="45" t="s">
        <v>216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1271</v>
      </c>
      <c r="C42" s="44" t="s">
        <v>11</v>
      </c>
      <c r="D42" s="45" t="s">
        <v>1272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1273</v>
      </c>
      <c r="C43" s="44" t="s">
        <v>1274</v>
      </c>
      <c r="D43" s="45" t="s">
        <v>47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1275</v>
      </c>
      <c r="C44" s="44" t="s">
        <v>1276</v>
      </c>
      <c r="D44" s="45" t="s">
        <v>234</v>
      </c>
      <c r="E44" s="15"/>
      <c r="F44" s="15"/>
      <c r="G44" s="15"/>
      <c r="H44" s="15"/>
      <c r="I44" s="64" t="s">
        <v>1865</v>
      </c>
    </row>
    <row r="45" spans="1:9" s="12" customFormat="1" ht="20.100000000000001" customHeight="1" x14ac:dyDescent="0.2">
      <c r="A45" s="54">
        <v>33</v>
      </c>
      <c r="B45" s="42" t="s">
        <v>1277</v>
      </c>
      <c r="C45" s="44" t="s">
        <v>1278</v>
      </c>
      <c r="D45" s="45" t="s">
        <v>1279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1280</v>
      </c>
      <c r="C46" s="44" t="s">
        <v>1281</v>
      </c>
      <c r="D46" s="45" t="s">
        <v>546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1282</v>
      </c>
      <c r="C47" s="44" t="s">
        <v>1283</v>
      </c>
      <c r="D47" s="45" t="s">
        <v>1284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1285</v>
      </c>
      <c r="C48" s="44" t="s">
        <v>374</v>
      </c>
      <c r="D48" s="45" t="s">
        <v>250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1286</v>
      </c>
      <c r="C49" s="44" t="s">
        <v>1287</v>
      </c>
      <c r="D49" s="45" t="s">
        <v>250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1288</v>
      </c>
      <c r="C50" s="44" t="s">
        <v>1289</v>
      </c>
      <c r="D50" s="45" t="s">
        <v>1290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1291</v>
      </c>
      <c r="C51" s="44" t="s">
        <v>1292</v>
      </c>
      <c r="D51" s="45" t="s">
        <v>253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1293</v>
      </c>
      <c r="C52" s="44" t="s">
        <v>620</v>
      </c>
      <c r="D52" s="45" t="s">
        <v>451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1294</v>
      </c>
      <c r="C53" s="44" t="s">
        <v>1295</v>
      </c>
      <c r="D53" s="45" t="s">
        <v>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1296</v>
      </c>
      <c r="C54" s="44" t="s">
        <v>1297</v>
      </c>
      <c r="D54" s="45" t="s">
        <v>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1298</v>
      </c>
      <c r="C55" s="44" t="s">
        <v>127</v>
      </c>
      <c r="D55" s="45" t="s">
        <v>1299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1300</v>
      </c>
      <c r="C56" s="44" t="s">
        <v>1301</v>
      </c>
      <c r="D56" s="45" t="s">
        <v>1302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1303</v>
      </c>
      <c r="C57" s="44" t="s">
        <v>1292</v>
      </c>
      <c r="D57" s="45" t="s">
        <v>1304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1305</v>
      </c>
      <c r="C58" s="44" t="s">
        <v>1306</v>
      </c>
      <c r="D58" s="45" t="s">
        <v>1307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1308</v>
      </c>
      <c r="C59" s="44" t="s">
        <v>1309</v>
      </c>
      <c r="D59" s="45" t="s">
        <v>257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48</v>
      </c>
      <c r="B60" s="42" t="s">
        <v>1310</v>
      </c>
      <c r="C60" s="44" t="s">
        <v>271</v>
      </c>
      <c r="D60" s="45" t="s">
        <v>359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49</v>
      </c>
      <c r="B61" s="42" t="s">
        <v>1311</v>
      </c>
      <c r="C61" s="44" t="s">
        <v>44</v>
      </c>
      <c r="D61" s="45" t="s">
        <v>1312</v>
      </c>
      <c r="E61" s="15"/>
      <c r="F61" s="15"/>
      <c r="G61" s="15"/>
      <c r="H61" s="15"/>
      <c r="I61" s="15"/>
    </row>
    <row r="62" spans="1:9" ht="24.95" customHeight="1" thickBot="1" x14ac:dyDescent="0.35">
      <c r="C62" s="129" t="s">
        <v>28</v>
      </c>
      <c r="D62" s="129"/>
      <c r="E62" s="129"/>
      <c r="F62" s="129"/>
      <c r="G62" s="129"/>
      <c r="H62" s="129"/>
      <c r="I62" s="129"/>
    </row>
    <row r="63" spans="1:9" ht="24.95" customHeight="1" x14ac:dyDescent="0.25">
      <c r="C63" s="123" t="s">
        <v>29</v>
      </c>
      <c r="D63" s="27"/>
      <c r="E63" s="124" t="s">
        <v>23</v>
      </c>
      <c r="F63" s="125"/>
      <c r="G63" s="126" t="s">
        <v>24</v>
      </c>
      <c r="H63" s="127"/>
      <c r="I63" s="128" t="s">
        <v>25</v>
      </c>
    </row>
    <row r="64" spans="1:9" s="12" customFormat="1" ht="24.95" customHeight="1" x14ac:dyDescent="0.2">
      <c r="C64" s="99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105"/>
    </row>
    <row r="65" spans="1:9" ht="24.95" customHeight="1" x14ac:dyDescent="0.25">
      <c r="C65" s="35" t="s">
        <v>32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2"/>
      <c r="E67" s="18"/>
      <c r="F67" s="19"/>
      <c r="G67" s="18"/>
      <c r="H67" s="19"/>
      <c r="I67" s="20"/>
    </row>
    <row r="68" spans="1:9" ht="24.95" customHeight="1" x14ac:dyDescent="0.25">
      <c r="C68" s="35" t="s">
        <v>36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37</v>
      </c>
      <c r="D69" s="62"/>
      <c r="E69" s="18"/>
      <c r="F69" s="19"/>
      <c r="G69" s="18"/>
      <c r="H69" s="19"/>
      <c r="I69" s="20"/>
    </row>
    <row r="70" spans="1:9" ht="24.95" customHeight="1" thickBot="1" x14ac:dyDescent="0.3">
      <c r="C70" s="36" t="s">
        <v>813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20.100000000000001" customHeight="1" x14ac:dyDescent="0.25">
      <c r="E72" s="95" t="s">
        <v>1868</v>
      </c>
      <c r="F72" s="95"/>
      <c r="G72" s="95"/>
      <c r="H72" s="95"/>
      <c r="I72" s="95"/>
    </row>
    <row r="73" spans="1:9" ht="20.100000000000001" customHeight="1" x14ac:dyDescent="0.25">
      <c r="A73" s="96" t="s">
        <v>24</v>
      </c>
      <c r="B73" s="96"/>
      <c r="C73" s="96"/>
      <c r="D73" s="96" t="s">
        <v>23</v>
      </c>
      <c r="E73" s="96"/>
      <c r="F73" s="96"/>
      <c r="G73" s="96"/>
      <c r="H73" s="96" t="s">
        <v>39</v>
      </c>
      <c r="I73" s="9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66" customFormat="1" ht="18" customHeight="1" x14ac:dyDescent="0.2">
      <c r="D78" s="96" t="s">
        <v>1877</v>
      </c>
      <c r="E78" s="96"/>
      <c r="F78" s="96"/>
      <c r="G78" s="96"/>
      <c r="H78" s="96" t="s">
        <v>1878</v>
      </c>
      <c r="I78" s="96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6">
    <mergeCell ref="A3:D3"/>
    <mergeCell ref="E3:I3"/>
    <mergeCell ref="A4:D4"/>
    <mergeCell ref="E4:I4"/>
    <mergeCell ref="C62:I6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</mergeCells>
  <pageMargins left="0.74803149606299213" right="0.23622047244094491" top="0.3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16" zoomScaleNormal="100" workbookViewId="0">
      <selection activeCell="H59" sqref="H59: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1372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6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54">
        <v>1</v>
      </c>
      <c r="B12" s="42" t="s">
        <v>1314</v>
      </c>
      <c r="C12" s="43" t="s">
        <v>1315</v>
      </c>
      <c r="D12" s="39" t="s">
        <v>130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1316</v>
      </c>
      <c r="C13" s="44" t="s">
        <v>1317</v>
      </c>
      <c r="D13" s="45" t="s">
        <v>1318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1319</v>
      </c>
      <c r="C14" s="44" t="s">
        <v>44</v>
      </c>
      <c r="D14" s="45" t="s">
        <v>998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1320</v>
      </c>
      <c r="C15" s="44" t="s">
        <v>485</v>
      </c>
      <c r="D15" s="45" t="s">
        <v>998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1321</v>
      </c>
      <c r="C16" s="44" t="s">
        <v>233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1322</v>
      </c>
      <c r="C17" s="44" t="s">
        <v>1323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42" t="s">
        <v>1324</v>
      </c>
      <c r="C18" s="44" t="s">
        <v>233</v>
      </c>
      <c r="D18" s="45" t="s">
        <v>1169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1325</v>
      </c>
      <c r="C19" s="44" t="s">
        <v>158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42" t="s">
        <v>1326</v>
      </c>
      <c r="C20" s="44" t="s">
        <v>1327</v>
      </c>
      <c r="D20" s="45" t="s">
        <v>170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1328</v>
      </c>
      <c r="C21" s="44" t="s">
        <v>1329</v>
      </c>
      <c r="D21" s="45" t="s">
        <v>175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1330</v>
      </c>
      <c r="C22" s="44" t="s">
        <v>127</v>
      </c>
      <c r="D22" s="45" t="s">
        <v>399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1331</v>
      </c>
      <c r="C23" s="44" t="s">
        <v>1332</v>
      </c>
      <c r="D23" s="45" t="s">
        <v>189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42" t="s">
        <v>1333</v>
      </c>
      <c r="C24" s="44" t="s">
        <v>1334</v>
      </c>
      <c r="D24" s="45" t="s">
        <v>291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1335</v>
      </c>
      <c r="C25" s="44" t="s">
        <v>1336</v>
      </c>
      <c r="D25" s="45" t="s">
        <v>291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1337</v>
      </c>
      <c r="C26" s="44" t="s">
        <v>1338</v>
      </c>
      <c r="D26" s="45" t="s">
        <v>1339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42" t="s">
        <v>1340</v>
      </c>
      <c r="C27" s="44" t="s">
        <v>1341</v>
      </c>
      <c r="D27" s="45" t="s">
        <v>615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42" t="s">
        <v>1342</v>
      </c>
      <c r="C28" s="44" t="s">
        <v>760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1343</v>
      </c>
      <c r="C29" s="44" t="s">
        <v>137</v>
      </c>
      <c r="D29" s="45" t="s">
        <v>317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1344</v>
      </c>
      <c r="C30" s="44" t="s">
        <v>1345</v>
      </c>
      <c r="D30" s="45" t="s">
        <v>213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42" t="s">
        <v>1346</v>
      </c>
      <c r="C31" s="44" t="s">
        <v>1347</v>
      </c>
      <c r="D31" s="45" t="s">
        <v>426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1348</v>
      </c>
      <c r="C32" s="44" t="s">
        <v>1111</v>
      </c>
      <c r="D32" s="45" t="s">
        <v>225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42" t="s">
        <v>1349</v>
      </c>
      <c r="C33" s="44" t="s">
        <v>1350</v>
      </c>
      <c r="D33" s="45" t="s">
        <v>45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1351</v>
      </c>
      <c r="C34" s="44" t="s">
        <v>762</v>
      </c>
      <c r="D34" s="45" t="s">
        <v>520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1352</v>
      </c>
      <c r="C35" s="44" t="s">
        <v>1353</v>
      </c>
      <c r="D35" s="45" t="s">
        <v>792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42" t="s">
        <v>1354</v>
      </c>
      <c r="C36" s="44" t="s">
        <v>1355</v>
      </c>
      <c r="D36" s="45" t="s">
        <v>724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1356</v>
      </c>
      <c r="C37" s="44" t="s">
        <v>46</v>
      </c>
      <c r="D37" s="45" t="s">
        <v>234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42" t="s">
        <v>1357</v>
      </c>
      <c r="C38" s="44" t="s">
        <v>1358</v>
      </c>
      <c r="D38" s="45" t="s">
        <v>973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1359</v>
      </c>
      <c r="C39" s="44" t="s">
        <v>1360</v>
      </c>
      <c r="D39" s="45" t="s">
        <v>872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1361</v>
      </c>
      <c r="C40" s="44" t="s">
        <v>599</v>
      </c>
      <c r="D40" s="45" t="s">
        <v>52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1362</v>
      </c>
      <c r="C41" s="44" t="s">
        <v>599</v>
      </c>
      <c r="D41" s="45" t="s">
        <v>444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1363</v>
      </c>
      <c r="C42" s="44" t="s">
        <v>1364</v>
      </c>
      <c r="D42" s="45" t="s">
        <v>247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1365</v>
      </c>
      <c r="C43" s="44" t="s">
        <v>1366</v>
      </c>
      <c r="D43" s="45" t="s">
        <v>247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42" t="s">
        <v>1367</v>
      </c>
      <c r="C44" s="44" t="s">
        <v>1368</v>
      </c>
      <c r="D44" s="45" t="s">
        <v>346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1369</v>
      </c>
      <c r="C45" s="44" t="s">
        <v>787</v>
      </c>
      <c r="D45" s="45" t="s">
        <v>257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1370</v>
      </c>
      <c r="C46" s="44" t="s">
        <v>1371</v>
      </c>
      <c r="D46" s="45" t="s">
        <v>359</v>
      </c>
      <c r="E46" s="15"/>
      <c r="F46" s="15"/>
      <c r="G46" s="15"/>
      <c r="H46" s="15"/>
      <c r="I46" s="49"/>
    </row>
    <row r="47" spans="1:9" ht="24.95" customHeight="1" thickBot="1" x14ac:dyDescent="0.35">
      <c r="C47" s="129" t="s">
        <v>28</v>
      </c>
      <c r="D47" s="129"/>
      <c r="E47" s="129"/>
      <c r="F47" s="129"/>
      <c r="G47" s="129"/>
      <c r="H47" s="129"/>
      <c r="I47" s="129"/>
    </row>
    <row r="48" spans="1:9" ht="24.95" customHeight="1" x14ac:dyDescent="0.25">
      <c r="C48" s="123" t="s">
        <v>29</v>
      </c>
      <c r="D48" s="27"/>
      <c r="E48" s="124" t="s">
        <v>23</v>
      </c>
      <c r="F48" s="125"/>
      <c r="G48" s="126" t="s">
        <v>24</v>
      </c>
      <c r="H48" s="127"/>
      <c r="I48" s="128" t="s">
        <v>25</v>
      </c>
    </row>
    <row r="49" spans="1:9" s="12" customFormat="1" ht="24.95" customHeight="1" x14ac:dyDescent="0.2">
      <c r="C49" s="99"/>
      <c r="D49" s="28"/>
      <c r="E49" s="13" t="s">
        <v>30</v>
      </c>
      <c r="F49" s="16" t="s">
        <v>31</v>
      </c>
      <c r="G49" s="13" t="s">
        <v>30</v>
      </c>
      <c r="H49" s="16" t="s">
        <v>31</v>
      </c>
      <c r="I49" s="105"/>
    </row>
    <row r="50" spans="1:9" ht="24.95" customHeight="1" x14ac:dyDescent="0.25">
      <c r="C50" s="35" t="s">
        <v>32</v>
      </c>
      <c r="D50" s="62"/>
      <c r="E50" s="18"/>
      <c r="F50" s="19"/>
      <c r="G50" s="18"/>
      <c r="H50" s="19"/>
      <c r="I50" s="20"/>
    </row>
    <row r="51" spans="1:9" ht="24.95" customHeight="1" x14ac:dyDescent="0.25">
      <c r="C51" s="35" t="s">
        <v>33</v>
      </c>
      <c r="D51" s="62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2"/>
      <c r="E52" s="18"/>
      <c r="F52" s="19"/>
      <c r="G52" s="18"/>
      <c r="H52" s="19"/>
      <c r="I52" s="20"/>
    </row>
    <row r="53" spans="1:9" ht="24.95" customHeight="1" x14ac:dyDescent="0.25">
      <c r="C53" s="35" t="s">
        <v>36</v>
      </c>
      <c r="D53" s="62"/>
      <c r="E53" s="18"/>
      <c r="F53" s="19"/>
      <c r="G53" s="18"/>
      <c r="H53" s="19"/>
      <c r="I53" s="20"/>
    </row>
    <row r="54" spans="1:9" ht="24.95" customHeight="1" x14ac:dyDescent="0.25">
      <c r="C54" s="35" t="s">
        <v>37</v>
      </c>
      <c r="D54" s="62"/>
      <c r="E54" s="18"/>
      <c r="F54" s="19"/>
      <c r="G54" s="18"/>
      <c r="H54" s="19"/>
      <c r="I54" s="20"/>
    </row>
    <row r="55" spans="1:9" ht="24.95" customHeight="1" thickBot="1" x14ac:dyDescent="0.3">
      <c r="C55" s="36" t="s">
        <v>813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20.100000000000001" customHeight="1" x14ac:dyDescent="0.25">
      <c r="E57" s="95" t="s">
        <v>1868</v>
      </c>
      <c r="F57" s="95"/>
      <c r="G57" s="95"/>
      <c r="H57" s="95"/>
      <c r="I57" s="95"/>
    </row>
    <row r="58" spans="1:9" ht="20.100000000000001" customHeight="1" x14ac:dyDescent="0.25">
      <c r="A58" s="96" t="s">
        <v>24</v>
      </c>
      <c r="B58" s="96"/>
      <c r="C58" s="96"/>
      <c r="D58" s="96" t="s">
        <v>23</v>
      </c>
      <c r="E58" s="96"/>
      <c r="F58" s="96"/>
      <c r="G58" s="96"/>
      <c r="H58" s="96" t="s">
        <v>39</v>
      </c>
      <c r="I58" s="96"/>
    </row>
    <row r="59" spans="1:9" ht="20.100000000000001" customHeight="1" x14ac:dyDescent="0.25">
      <c r="H59" s="96"/>
      <c r="I59" s="96"/>
    </row>
    <row r="60" spans="1:9" ht="20.100000000000001" customHeight="1" x14ac:dyDescent="0.25">
      <c r="H60" s="96"/>
      <c r="I60" s="96"/>
    </row>
    <row r="61" spans="1:9" ht="20.100000000000001" customHeight="1" x14ac:dyDescent="0.25">
      <c r="H61" s="96"/>
      <c r="I61" s="96"/>
    </row>
    <row r="62" spans="1:9" s="66" customFormat="1" ht="20.100000000000001" customHeight="1" x14ac:dyDescent="0.2">
      <c r="D62" s="96" t="s">
        <v>1879</v>
      </c>
      <c r="E62" s="96"/>
      <c r="F62" s="96"/>
      <c r="G62" s="96"/>
      <c r="H62" s="96" t="s">
        <v>1880</v>
      </c>
      <c r="I62" s="96"/>
    </row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9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H59:I59"/>
    <mergeCell ref="H60:I60"/>
    <mergeCell ref="H61:I61"/>
    <mergeCell ref="H62:I62"/>
    <mergeCell ref="D62:G62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20.100000000000001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118" t="s">
        <v>63</v>
      </c>
      <c r="B3" s="118"/>
      <c r="C3" s="118"/>
      <c r="D3" s="118"/>
      <c r="E3" s="119" t="s">
        <v>18</v>
      </c>
      <c r="F3" s="119"/>
      <c r="G3" s="119"/>
      <c r="H3" s="119"/>
      <c r="I3" s="11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3</v>
      </c>
      <c r="B4" s="96"/>
      <c r="C4" s="96"/>
      <c r="D4" s="96"/>
      <c r="E4" s="120" t="s">
        <v>19</v>
      </c>
      <c r="F4" s="120"/>
      <c r="G4" s="120"/>
      <c r="H4" s="120"/>
      <c r="I4" s="12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17"/>
      <c r="B6" s="117"/>
      <c r="C6" s="117"/>
      <c r="D6" s="117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6" t="s">
        <v>20</v>
      </c>
      <c r="B7" s="106"/>
      <c r="C7" s="106"/>
      <c r="D7" s="106"/>
      <c r="E7" s="106"/>
      <c r="F7" s="106"/>
      <c r="G7" s="106"/>
      <c r="H7" s="106"/>
      <c r="I7" s="10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6" t="s">
        <v>68</v>
      </c>
      <c r="B8" s="106"/>
      <c r="C8" s="106"/>
      <c r="D8" s="106"/>
      <c r="E8" s="106"/>
      <c r="F8" s="106"/>
      <c r="G8" s="106"/>
      <c r="H8" s="106"/>
      <c r="I8" s="10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21" t="s">
        <v>1454</v>
      </c>
      <c r="B9" s="121"/>
      <c r="C9" s="121"/>
      <c r="D9" s="121"/>
      <c r="E9" s="121"/>
      <c r="F9" s="121"/>
      <c r="G9" s="121"/>
      <c r="H9" s="121"/>
      <c r="I9" s="12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08" t="s">
        <v>21</v>
      </c>
      <c r="B11" s="41"/>
      <c r="C11" s="110" t="s">
        <v>22</v>
      </c>
      <c r="D11" s="111"/>
      <c r="E11" s="114" t="s">
        <v>23</v>
      </c>
      <c r="F11" s="115"/>
      <c r="G11" s="114" t="s">
        <v>24</v>
      </c>
      <c r="H11" s="115"/>
      <c r="I11" s="116" t="s">
        <v>25</v>
      </c>
    </row>
    <row r="12" spans="1:20" s="12" customFormat="1" ht="30" customHeight="1" x14ac:dyDescent="0.2">
      <c r="A12" s="109"/>
      <c r="B12" s="61"/>
      <c r="C12" s="112"/>
      <c r="D12" s="113"/>
      <c r="E12" s="13" t="s">
        <v>26</v>
      </c>
      <c r="F12" s="13" t="s">
        <v>27</v>
      </c>
      <c r="G12" s="13" t="s">
        <v>26</v>
      </c>
      <c r="H12" s="13" t="s">
        <v>27</v>
      </c>
      <c r="I12" s="109"/>
    </row>
    <row r="13" spans="1:20" s="12" customFormat="1" ht="20.100000000000001" customHeight="1" x14ac:dyDescent="0.2">
      <c r="A13" s="54">
        <v>1</v>
      </c>
      <c r="B13" s="42" t="s">
        <v>1373</v>
      </c>
      <c r="C13" s="43" t="s">
        <v>1374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1375</v>
      </c>
      <c r="C14" s="44" t="s">
        <v>1376</v>
      </c>
      <c r="D14" s="45" t="s">
        <v>269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3</v>
      </c>
      <c r="B15" s="42" t="s">
        <v>1377</v>
      </c>
      <c r="C15" s="44" t="s">
        <v>1378</v>
      </c>
      <c r="D15" s="45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1379</v>
      </c>
      <c r="C16" s="44" t="s">
        <v>1380</v>
      </c>
      <c r="D16" s="45" t="s">
        <v>156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1381</v>
      </c>
      <c r="C17" s="44" t="s">
        <v>1382</v>
      </c>
      <c r="D17" s="45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1383</v>
      </c>
      <c r="C18" s="44" t="s">
        <v>1384</v>
      </c>
      <c r="D18" s="45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1385</v>
      </c>
      <c r="C19" s="44" t="s">
        <v>239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42" t="s">
        <v>1386</v>
      </c>
      <c r="C20" s="44" t="s">
        <v>1387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1388</v>
      </c>
      <c r="C21" s="44" t="s">
        <v>1389</v>
      </c>
      <c r="D21" s="45" t="s">
        <v>175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10</v>
      </c>
      <c r="B22" s="42" t="s">
        <v>1390</v>
      </c>
      <c r="C22" s="44" t="s">
        <v>528</v>
      </c>
      <c r="D22" s="45" t="s">
        <v>393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1391</v>
      </c>
      <c r="C23" s="44" t="s">
        <v>1051</v>
      </c>
      <c r="D23" s="45" t="s">
        <v>1392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42" t="s">
        <v>1393</v>
      </c>
      <c r="C24" s="44" t="s">
        <v>1394</v>
      </c>
      <c r="D24" s="45" t="s">
        <v>399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13</v>
      </c>
      <c r="B25" s="42" t="s">
        <v>1395</v>
      </c>
      <c r="C25" s="44" t="s">
        <v>1396</v>
      </c>
      <c r="D25" s="45" t="s">
        <v>1397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1398</v>
      </c>
      <c r="C26" s="44" t="s">
        <v>1399</v>
      </c>
      <c r="D26" s="45" t="s">
        <v>403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1400</v>
      </c>
      <c r="C27" s="44" t="s">
        <v>236</v>
      </c>
      <c r="D27" s="45" t="s">
        <v>1401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1402</v>
      </c>
      <c r="C28" s="44" t="s">
        <v>1403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1404</v>
      </c>
      <c r="C29" s="44" t="s">
        <v>1216</v>
      </c>
      <c r="D29" s="45" t="s">
        <v>930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1405</v>
      </c>
      <c r="C30" s="44" t="s">
        <v>1406</v>
      </c>
      <c r="D30" s="45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1407</v>
      </c>
      <c r="C31" s="44" t="s">
        <v>1408</v>
      </c>
      <c r="D31" s="45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1409</v>
      </c>
      <c r="C32" s="44" t="s">
        <v>271</v>
      </c>
      <c r="D32" s="45" t="s">
        <v>1410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1411</v>
      </c>
      <c r="C33" s="44" t="s">
        <v>1412</v>
      </c>
      <c r="D33" s="45" t="s">
        <v>306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1413</v>
      </c>
      <c r="C34" s="44" t="s">
        <v>1414</v>
      </c>
      <c r="D34" s="45" t="s">
        <v>306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1415</v>
      </c>
      <c r="C35" s="44" t="s">
        <v>1097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1416</v>
      </c>
      <c r="C36" s="44" t="s">
        <v>1417</v>
      </c>
      <c r="D36" s="45" t="s">
        <v>1418</v>
      </c>
      <c r="E36" s="15"/>
      <c r="F36" s="15"/>
      <c r="G36" s="15"/>
      <c r="H36" s="15"/>
      <c r="I36" s="49"/>
    </row>
    <row r="37" spans="1:9" s="12" customFormat="1" ht="20.100000000000001" customHeight="1" x14ac:dyDescent="0.2">
      <c r="A37" s="54">
        <v>25</v>
      </c>
      <c r="B37" s="42" t="s">
        <v>1419</v>
      </c>
      <c r="C37" s="44" t="s">
        <v>1420</v>
      </c>
      <c r="D37" s="45" t="s">
        <v>1421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1422</v>
      </c>
      <c r="C38" s="44" t="s">
        <v>904</v>
      </c>
      <c r="D38" s="45" t="s">
        <v>216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1423</v>
      </c>
      <c r="C39" s="44" t="s">
        <v>1424</v>
      </c>
      <c r="D39" s="45" t="s">
        <v>222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1425</v>
      </c>
      <c r="C40" s="44" t="s">
        <v>1426</v>
      </c>
      <c r="D40" s="45" t="s">
        <v>627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1427</v>
      </c>
      <c r="C41" s="44" t="s">
        <v>1428</v>
      </c>
      <c r="D41" s="45" t="s">
        <v>1112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1429</v>
      </c>
      <c r="C42" s="44" t="s">
        <v>1430</v>
      </c>
      <c r="D42" s="45" t="s">
        <v>231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1431</v>
      </c>
      <c r="C43" s="44" t="s">
        <v>1432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1433</v>
      </c>
      <c r="C44" s="44" t="s">
        <v>637</v>
      </c>
      <c r="D44" s="45" t="s">
        <v>231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1434</v>
      </c>
      <c r="C45" s="44" t="s">
        <v>143</v>
      </c>
      <c r="D45" s="45" t="s">
        <v>47</v>
      </c>
      <c r="E45" s="15"/>
      <c r="F45" s="15"/>
      <c r="G45" s="15"/>
      <c r="H45" s="15"/>
      <c r="I45" s="49"/>
    </row>
    <row r="46" spans="1:9" s="12" customFormat="1" ht="20.100000000000001" customHeight="1" x14ac:dyDescent="0.2">
      <c r="A46" s="54">
        <v>34</v>
      </c>
      <c r="B46" s="42" t="s">
        <v>1435</v>
      </c>
      <c r="C46" s="44" t="s">
        <v>540</v>
      </c>
      <c r="D46" s="45" t="s">
        <v>526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1436</v>
      </c>
      <c r="C47" s="44" t="s">
        <v>298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1437</v>
      </c>
      <c r="C48" s="44" t="s">
        <v>609</v>
      </c>
      <c r="D48" s="45" t="s">
        <v>1438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1439</v>
      </c>
      <c r="C49" s="44" t="s">
        <v>1440</v>
      </c>
      <c r="D49" s="45" t="s">
        <v>1441</v>
      </c>
      <c r="E49" s="15"/>
      <c r="F49" s="15"/>
      <c r="G49" s="15"/>
      <c r="H49" s="15"/>
      <c r="I49" s="49"/>
    </row>
    <row r="50" spans="1:9" s="12" customFormat="1" ht="20.100000000000001" customHeight="1" x14ac:dyDescent="0.2">
      <c r="A50" s="54">
        <v>38</v>
      </c>
      <c r="B50" s="42" t="s">
        <v>1442</v>
      </c>
      <c r="C50" s="44" t="s">
        <v>1244</v>
      </c>
      <c r="D50" s="45" t="s">
        <v>536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1443</v>
      </c>
      <c r="C51" s="44" t="s">
        <v>1444</v>
      </c>
      <c r="D51" s="45" t="s">
        <v>343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40</v>
      </c>
      <c r="B52" s="42" t="s">
        <v>1445</v>
      </c>
      <c r="C52" s="44" t="s">
        <v>127</v>
      </c>
      <c r="D52" s="45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1446</v>
      </c>
      <c r="C53" s="44" t="s">
        <v>1447</v>
      </c>
      <c r="D53" s="45" t="s">
        <v>62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42" t="s">
        <v>1448</v>
      </c>
      <c r="C54" s="44" t="s">
        <v>127</v>
      </c>
      <c r="D54" s="45" t="s">
        <v>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1449</v>
      </c>
      <c r="C55" s="44" t="s">
        <v>1450</v>
      </c>
      <c r="D55" s="45" t="s">
        <v>1451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1452</v>
      </c>
      <c r="C56" s="44" t="s">
        <v>871</v>
      </c>
      <c r="D56" s="45" t="s">
        <v>359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1453</v>
      </c>
      <c r="C57" s="44" t="s">
        <v>762</v>
      </c>
      <c r="D57" s="45" t="s">
        <v>359</v>
      </c>
      <c r="E57" s="15"/>
      <c r="F57" s="15"/>
      <c r="G57" s="15"/>
      <c r="H57" s="15"/>
      <c r="I57" s="15"/>
    </row>
    <row r="58" spans="1:9" ht="24.95" customHeight="1" thickBot="1" x14ac:dyDescent="0.35">
      <c r="C58" s="129" t="s">
        <v>28</v>
      </c>
      <c r="D58" s="129"/>
      <c r="E58" s="129"/>
      <c r="F58" s="129"/>
      <c r="G58" s="129"/>
      <c r="H58" s="129"/>
      <c r="I58" s="129"/>
    </row>
    <row r="59" spans="1:9" ht="24.95" customHeight="1" x14ac:dyDescent="0.25">
      <c r="C59" s="123" t="s">
        <v>29</v>
      </c>
      <c r="D59" s="27"/>
      <c r="E59" s="124" t="s">
        <v>23</v>
      </c>
      <c r="F59" s="125"/>
      <c r="G59" s="126" t="s">
        <v>24</v>
      </c>
      <c r="H59" s="127"/>
      <c r="I59" s="128" t="s">
        <v>25</v>
      </c>
    </row>
    <row r="60" spans="1:9" s="12" customFormat="1" ht="24.95" customHeight="1" x14ac:dyDescent="0.2">
      <c r="C60" s="99"/>
      <c r="D60" s="28"/>
      <c r="E60" s="13" t="s">
        <v>30</v>
      </c>
      <c r="F60" s="16" t="s">
        <v>31</v>
      </c>
      <c r="G60" s="13" t="s">
        <v>30</v>
      </c>
      <c r="H60" s="16" t="s">
        <v>31</v>
      </c>
      <c r="I60" s="105"/>
    </row>
    <row r="61" spans="1:9" ht="24.95" customHeight="1" x14ac:dyDescent="0.25">
      <c r="C61" s="35" t="s">
        <v>32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37</v>
      </c>
      <c r="D65" s="62"/>
      <c r="E65" s="18"/>
      <c r="F65" s="19"/>
      <c r="G65" s="18"/>
      <c r="H65" s="19"/>
      <c r="I65" s="20"/>
    </row>
    <row r="66" spans="1:9" ht="24.95" customHeight="1" thickBot="1" x14ac:dyDescent="0.3">
      <c r="C66" s="36" t="s">
        <v>813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20.100000000000001" customHeight="1" x14ac:dyDescent="0.25">
      <c r="E68" s="95" t="s">
        <v>1868</v>
      </c>
      <c r="F68" s="95"/>
      <c r="G68" s="95"/>
      <c r="H68" s="95"/>
      <c r="I68" s="95"/>
    </row>
    <row r="69" spans="1:9" ht="20.100000000000001" customHeight="1" x14ac:dyDescent="0.25">
      <c r="A69" s="96" t="s">
        <v>24</v>
      </c>
      <c r="B69" s="96"/>
      <c r="C69" s="96"/>
      <c r="D69" s="96" t="s">
        <v>23</v>
      </c>
      <c r="E69" s="96"/>
      <c r="F69" s="96"/>
      <c r="G69" s="96"/>
      <c r="H69" s="96" t="s">
        <v>39</v>
      </c>
      <c r="I69" s="96"/>
    </row>
    <row r="70" spans="1:9" ht="20.100000000000001" customHeight="1" x14ac:dyDescent="0.25"/>
    <row r="71" spans="1:9" ht="20.100000000000001" customHeight="1" x14ac:dyDescent="0.25"/>
    <row r="72" spans="1:9" ht="20.100000000000001" customHeight="1" x14ac:dyDescent="0.25"/>
    <row r="73" spans="1:9" ht="20.100000000000001" customHeight="1" x14ac:dyDescent="0.25"/>
    <row r="74" spans="1:9" s="66" customFormat="1" ht="20.100000000000001" customHeight="1" x14ac:dyDescent="0.2">
      <c r="D74" s="96" t="s">
        <v>1881</v>
      </c>
      <c r="E74" s="96"/>
      <c r="F74" s="96"/>
      <c r="G74" s="96"/>
      <c r="H74" s="96" t="s">
        <v>1882</v>
      </c>
      <c r="I74" s="96"/>
    </row>
    <row r="75" spans="1:9" ht="20.100000000000001" customHeight="1" x14ac:dyDescent="0.25"/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6">
    <mergeCell ref="A3:D3"/>
    <mergeCell ref="E3:I3"/>
    <mergeCell ref="A4:D4"/>
    <mergeCell ref="E4:I4"/>
    <mergeCell ref="C58:I58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4:G74"/>
    <mergeCell ref="H74:I74"/>
    <mergeCell ref="C59:C60"/>
    <mergeCell ref="E59:F59"/>
    <mergeCell ref="G59:H59"/>
    <mergeCell ref="I59:I60"/>
    <mergeCell ref="E68:I68"/>
    <mergeCell ref="A69:C69"/>
    <mergeCell ref="D69:G69"/>
    <mergeCell ref="H69:I6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view="pageBreakPreview" topLeftCell="A40" zoomScaleNormal="100" workbookViewId="0">
      <selection activeCell="I44" sqref="I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21" t="s">
        <v>1493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6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4.95" customHeight="1" x14ac:dyDescent="0.2">
      <c r="A12" s="54">
        <v>1</v>
      </c>
      <c r="B12" s="42" t="s">
        <v>1455</v>
      </c>
      <c r="C12" s="43" t="s">
        <v>1222</v>
      </c>
      <c r="D12" s="39" t="s">
        <v>462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54">
        <v>2</v>
      </c>
      <c r="B13" s="42" t="s">
        <v>1456</v>
      </c>
      <c r="C13" s="44" t="s">
        <v>127</v>
      </c>
      <c r="D13" s="45" t="s">
        <v>1457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54">
        <v>3</v>
      </c>
      <c r="B14" s="42" t="s">
        <v>1458</v>
      </c>
      <c r="C14" s="44" t="s">
        <v>194</v>
      </c>
      <c r="D14" s="45" t="s">
        <v>141</v>
      </c>
      <c r="E14" s="15"/>
      <c r="F14" s="15"/>
      <c r="G14" s="15"/>
      <c r="H14" s="15"/>
      <c r="I14" s="46"/>
    </row>
    <row r="15" spans="1:20" s="12" customFormat="1" ht="24.95" customHeight="1" x14ac:dyDescent="0.2">
      <c r="A15" s="54">
        <v>4</v>
      </c>
      <c r="B15" s="42" t="s">
        <v>1459</v>
      </c>
      <c r="C15" s="44" t="s">
        <v>1460</v>
      </c>
      <c r="D15" s="45" t="s">
        <v>49</v>
      </c>
      <c r="E15" s="15"/>
      <c r="F15" s="15"/>
      <c r="G15" s="15"/>
      <c r="H15" s="15"/>
      <c r="I15" s="46"/>
    </row>
    <row r="16" spans="1:20" s="12" customFormat="1" ht="24.95" customHeight="1" x14ac:dyDescent="0.2">
      <c r="A16" s="54">
        <v>5</v>
      </c>
      <c r="B16" s="42" t="s">
        <v>1461</v>
      </c>
      <c r="C16" s="44" t="s">
        <v>1462</v>
      </c>
      <c r="D16" s="45" t="s">
        <v>159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54">
        <v>6</v>
      </c>
      <c r="B17" s="42" t="s">
        <v>1463</v>
      </c>
      <c r="C17" s="44" t="s">
        <v>206</v>
      </c>
      <c r="D17" s="45" t="s">
        <v>582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54">
        <v>7</v>
      </c>
      <c r="B18" s="42" t="s">
        <v>1464</v>
      </c>
      <c r="C18" s="44" t="s">
        <v>1465</v>
      </c>
      <c r="D18" s="45" t="s">
        <v>280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54">
        <v>8</v>
      </c>
      <c r="B19" s="42" t="s">
        <v>1466</v>
      </c>
      <c r="C19" s="44" t="s">
        <v>1467</v>
      </c>
      <c r="D19" s="45" t="s">
        <v>283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54">
        <v>9</v>
      </c>
      <c r="B20" s="42" t="s">
        <v>1468</v>
      </c>
      <c r="C20" s="44" t="s">
        <v>1469</v>
      </c>
      <c r="D20" s="45" t="s">
        <v>486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54">
        <v>10</v>
      </c>
      <c r="B21" s="42" t="s">
        <v>1470</v>
      </c>
      <c r="C21" s="44" t="s">
        <v>372</v>
      </c>
      <c r="D21" s="45" t="s">
        <v>486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54">
        <v>11</v>
      </c>
      <c r="B22" s="42" t="s">
        <v>1471</v>
      </c>
      <c r="C22" s="44" t="s">
        <v>760</v>
      </c>
      <c r="D22" s="45" t="s">
        <v>54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54">
        <v>12</v>
      </c>
      <c r="B23" s="42" t="s">
        <v>1472</v>
      </c>
      <c r="C23" s="44" t="s">
        <v>589</v>
      </c>
      <c r="D23" s="45" t="s">
        <v>615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54">
        <v>13</v>
      </c>
      <c r="B24" s="42" t="s">
        <v>1473</v>
      </c>
      <c r="C24" s="44" t="s">
        <v>540</v>
      </c>
      <c r="D24" s="45" t="s">
        <v>207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54">
        <v>14</v>
      </c>
      <c r="B25" s="42" t="s">
        <v>1474</v>
      </c>
      <c r="C25" s="44" t="s">
        <v>1475</v>
      </c>
      <c r="D25" s="45" t="s">
        <v>702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54">
        <v>15</v>
      </c>
      <c r="B26" s="42" t="s">
        <v>1476</v>
      </c>
      <c r="C26" s="44" t="s">
        <v>127</v>
      </c>
      <c r="D26" s="45" t="s">
        <v>436</v>
      </c>
      <c r="E26" s="15"/>
      <c r="F26" s="15"/>
      <c r="G26" s="15"/>
      <c r="H26" s="15"/>
      <c r="I26" s="46"/>
    </row>
    <row r="27" spans="1:9" s="12" customFormat="1" ht="24.95" customHeight="1" x14ac:dyDescent="0.2">
      <c r="A27" s="54">
        <v>16</v>
      </c>
      <c r="B27" s="42" t="s">
        <v>1477</v>
      </c>
      <c r="C27" s="44" t="s">
        <v>1478</v>
      </c>
      <c r="D27" s="45" t="s">
        <v>47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54">
        <v>17</v>
      </c>
      <c r="B28" s="42" t="s">
        <v>1479</v>
      </c>
      <c r="C28" s="44" t="s">
        <v>1480</v>
      </c>
      <c r="D28" s="45" t="s">
        <v>47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54">
        <v>18</v>
      </c>
      <c r="B29" s="42" t="s">
        <v>1481</v>
      </c>
      <c r="C29" s="44" t="s">
        <v>143</v>
      </c>
      <c r="D29" s="45" t="s">
        <v>526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54">
        <v>19</v>
      </c>
      <c r="B30" s="42" t="s">
        <v>1482</v>
      </c>
      <c r="C30" s="44" t="s">
        <v>1483</v>
      </c>
      <c r="D30" s="45" t="s">
        <v>330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54">
        <v>20</v>
      </c>
      <c r="B31" s="42" t="s">
        <v>1484</v>
      </c>
      <c r="C31" s="44" t="s">
        <v>1485</v>
      </c>
      <c r="D31" s="45" t="s">
        <v>333</v>
      </c>
      <c r="E31" s="15"/>
      <c r="F31" s="15"/>
      <c r="G31" s="15"/>
      <c r="H31" s="15"/>
      <c r="I31" s="46"/>
    </row>
    <row r="32" spans="1:9" s="12" customFormat="1" ht="24.95" customHeight="1" x14ac:dyDescent="0.2">
      <c r="A32" s="54">
        <v>21</v>
      </c>
      <c r="B32" s="42" t="s">
        <v>1486</v>
      </c>
      <c r="C32" s="44" t="s">
        <v>1487</v>
      </c>
      <c r="D32" s="45" t="s">
        <v>335</v>
      </c>
      <c r="E32" s="15"/>
      <c r="F32" s="15"/>
      <c r="G32" s="15"/>
      <c r="H32" s="15"/>
      <c r="I32" s="46"/>
    </row>
    <row r="33" spans="1:9" s="12" customFormat="1" ht="24.95" customHeight="1" x14ac:dyDescent="0.2">
      <c r="A33" s="54">
        <v>22</v>
      </c>
      <c r="B33" s="42" t="s">
        <v>1488</v>
      </c>
      <c r="C33" s="44" t="s">
        <v>1489</v>
      </c>
      <c r="D33" s="45" t="s">
        <v>1441</v>
      </c>
      <c r="E33" s="15"/>
      <c r="F33" s="15"/>
      <c r="G33" s="15"/>
      <c r="H33" s="15"/>
      <c r="I33" s="46"/>
    </row>
    <row r="34" spans="1:9" s="12" customFormat="1" ht="24.95" customHeight="1" x14ac:dyDescent="0.2">
      <c r="A34" s="54">
        <v>23</v>
      </c>
      <c r="B34" s="42" t="s">
        <v>1490</v>
      </c>
      <c r="C34" s="44" t="s">
        <v>1491</v>
      </c>
      <c r="D34" s="45" t="s">
        <v>451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54">
        <v>24</v>
      </c>
      <c r="B35" s="42" t="s">
        <v>1492</v>
      </c>
      <c r="C35" s="44" t="s">
        <v>494</v>
      </c>
      <c r="D35" s="45" t="s">
        <v>53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57"/>
      <c r="B36" s="58"/>
      <c r="C36" s="59"/>
      <c r="D36" s="59"/>
      <c r="E36" s="60"/>
      <c r="F36" s="60"/>
      <c r="G36" s="60"/>
      <c r="H36" s="60"/>
      <c r="I36" s="60"/>
    </row>
    <row r="37" spans="1:9" ht="24.95" customHeight="1" thickBot="1" x14ac:dyDescent="0.35">
      <c r="C37" s="129" t="s">
        <v>28</v>
      </c>
      <c r="D37" s="129"/>
      <c r="E37" s="129"/>
      <c r="F37" s="129"/>
      <c r="G37" s="129"/>
      <c r="H37" s="129"/>
      <c r="I37" s="129"/>
    </row>
    <row r="38" spans="1:9" ht="24.95" customHeight="1" x14ac:dyDescent="0.25">
      <c r="C38" s="123" t="s">
        <v>29</v>
      </c>
      <c r="D38" s="27"/>
      <c r="E38" s="124" t="s">
        <v>23</v>
      </c>
      <c r="F38" s="125"/>
      <c r="G38" s="126" t="s">
        <v>24</v>
      </c>
      <c r="H38" s="127"/>
      <c r="I38" s="128" t="s">
        <v>25</v>
      </c>
    </row>
    <row r="39" spans="1:9" s="12" customFormat="1" ht="24.95" customHeight="1" x14ac:dyDescent="0.2">
      <c r="C39" s="99"/>
      <c r="D39" s="28"/>
      <c r="E39" s="13" t="s">
        <v>30</v>
      </c>
      <c r="F39" s="16" t="s">
        <v>31</v>
      </c>
      <c r="G39" s="13" t="s">
        <v>30</v>
      </c>
      <c r="H39" s="16" t="s">
        <v>31</v>
      </c>
      <c r="I39" s="105"/>
    </row>
    <row r="40" spans="1:9" ht="24.95" customHeight="1" x14ac:dyDescent="0.25">
      <c r="C40" s="35" t="s">
        <v>32</v>
      </c>
      <c r="D40" s="62"/>
      <c r="E40" s="18"/>
      <c r="F40" s="19"/>
      <c r="G40" s="18"/>
      <c r="H40" s="19"/>
      <c r="I40" s="20"/>
    </row>
    <row r="41" spans="1:9" ht="24.95" customHeight="1" x14ac:dyDescent="0.25">
      <c r="C41" s="35" t="s">
        <v>33</v>
      </c>
      <c r="D41" s="62"/>
      <c r="E41" s="18"/>
      <c r="F41" s="19"/>
      <c r="G41" s="18"/>
      <c r="H41" s="19"/>
      <c r="I41" s="20"/>
    </row>
    <row r="42" spans="1:9" ht="24.95" customHeight="1" x14ac:dyDescent="0.25">
      <c r="C42" s="35" t="s">
        <v>34</v>
      </c>
      <c r="D42" s="62"/>
      <c r="E42" s="18"/>
      <c r="F42" s="19"/>
      <c r="G42" s="18"/>
      <c r="H42" s="19"/>
      <c r="I42" s="20"/>
    </row>
    <row r="43" spans="1:9" ht="24.95" customHeight="1" x14ac:dyDescent="0.25">
      <c r="C43" s="35" t="s">
        <v>36</v>
      </c>
      <c r="D43" s="62"/>
      <c r="E43" s="18"/>
      <c r="F43" s="19"/>
      <c r="G43" s="18"/>
      <c r="H43" s="19"/>
      <c r="I43" s="20"/>
    </row>
    <row r="44" spans="1:9" ht="24.95" customHeight="1" x14ac:dyDescent="0.25">
      <c r="C44" s="35" t="s">
        <v>37</v>
      </c>
      <c r="D44" s="62"/>
      <c r="E44" s="18"/>
      <c r="F44" s="19"/>
      <c r="G44" s="18"/>
      <c r="H44" s="19"/>
      <c r="I44" s="20"/>
    </row>
    <row r="45" spans="1:9" ht="24.95" customHeight="1" thickBot="1" x14ac:dyDescent="0.3">
      <c r="C45" s="36" t="s">
        <v>813</v>
      </c>
      <c r="D45" s="29"/>
      <c r="E45" s="22"/>
      <c r="F45" s="23"/>
      <c r="G45" s="22"/>
      <c r="H45" s="23"/>
      <c r="I45" s="24"/>
    </row>
    <row r="46" spans="1:9" ht="18" customHeight="1" x14ac:dyDescent="0.25">
      <c r="C46" s="25"/>
      <c r="D46" s="25"/>
    </row>
    <row r="47" spans="1:9" ht="18.95" customHeight="1" x14ac:dyDescent="0.25">
      <c r="E47" s="95" t="s">
        <v>1868</v>
      </c>
      <c r="F47" s="95"/>
      <c r="G47" s="95"/>
      <c r="H47" s="95"/>
      <c r="I47" s="95"/>
    </row>
    <row r="48" spans="1:9" ht="18.95" customHeight="1" x14ac:dyDescent="0.25">
      <c r="A48" s="96" t="s">
        <v>24</v>
      </c>
      <c r="B48" s="96"/>
      <c r="C48" s="96"/>
      <c r="D48" s="96" t="s">
        <v>23</v>
      </c>
      <c r="E48" s="96"/>
      <c r="F48" s="96"/>
      <c r="G48" s="96"/>
      <c r="H48" s="96" t="s">
        <v>39</v>
      </c>
      <c r="I48" s="96"/>
    </row>
    <row r="49" spans="4:9" ht="18.95" customHeight="1" x14ac:dyDescent="0.25"/>
    <row r="50" spans="4:9" ht="18.95" customHeight="1" x14ac:dyDescent="0.25"/>
    <row r="51" spans="4:9" ht="18.95" customHeight="1" x14ac:dyDescent="0.25"/>
    <row r="52" spans="4:9" ht="18.95" customHeight="1" x14ac:dyDescent="0.25"/>
    <row r="53" spans="4:9" s="66" customFormat="1" ht="18.95" customHeight="1" x14ac:dyDescent="0.2">
      <c r="D53" s="96" t="s">
        <v>1883</v>
      </c>
      <c r="E53" s="96"/>
      <c r="F53" s="96"/>
      <c r="G53" s="96"/>
      <c r="H53" s="96" t="s">
        <v>1884</v>
      </c>
      <c r="I53" s="96"/>
    </row>
    <row r="54" spans="4:9" ht="18.95" customHeight="1" x14ac:dyDescent="0.25"/>
    <row r="55" spans="4:9" ht="18.95" customHeight="1" x14ac:dyDescent="0.25"/>
    <row r="56" spans="4:9" ht="18.95" customHeight="1" x14ac:dyDescent="0.25"/>
    <row r="57" spans="4:9" ht="18.95" customHeight="1" x14ac:dyDescent="0.25"/>
    <row r="58" spans="4:9" ht="18.95" customHeight="1" x14ac:dyDescent="0.25"/>
    <row r="59" spans="4:9" ht="18.95" customHeight="1" x14ac:dyDescent="0.25"/>
    <row r="60" spans="4:9" ht="18.95" customHeight="1" x14ac:dyDescent="0.25"/>
    <row r="61" spans="4:9" ht="18.95" customHeight="1" x14ac:dyDescent="0.25"/>
    <row r="62" spans="4:9" ht="18.95" customHeight="1" x14ac:dyDescent="0.25"/>
    <row r="63" spans="4:9" ht="18.95" customHeight="1" x14ac:dyDescent="0.25"/>
    <row r="64" spans="4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</sheetData>
  <mergeCells count="26">
    <mergeCell ref="D53:G53"/>
    <mergeCell ref="H53:I5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48:C48"/>
    <mergeCell ref="D48:G48"/>
    <mergeCell ref="H48:I48"/>
    <mergeCell ref="A10:A11"/>
    <mergeCell ref="C10:D11"/>
    <mergeCell ref="E10:F10"/>
    <mergeCell ref="G10:H10"/>
    <mergeCell ref="I10:I11"/>
    <mergeCell ref="C37:I37"/>
    <mergeCell ref="C38:C39"/>
    <mergeCell ref="E38:F38"/>
    <mergeCell ref="G38:H38"/>
    <mergeCell ref="I38:I39"/>
    <mergeCell ref="E47:I47"/>
  </mergeCells>
  <pageMargins left="0.74803149606299213" right="0.23622047244094491" top="0.31496062992125984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69" zoomScaleNormal="100" workbookViewId="0">
      <selection activeCell="E77" sqref="E77:I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.95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118" t="s">
        <v>63</v>
      </c>
      <c r="B3" s="118"/>
      <c r="C3" s="118"/>
      <c r="D3" s="118"/>
      <c r="E3" s="119" t="s">
        <v>18</v>
      </c>
      <c r="F3" s="119"/>
      <c r="G3" s="119"/>
      <c r="H3" s="119"/>
      <c r="I3" s="11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3</v>
      </c>
      <c r="B4" s="96"/>
      <c r="C4" s="96"/>
      <c r="D4" s="96"/>
      <c r="E4" s="120" t="s">
        <v>19</v>
      </c>
      <c r="F4" s="120"/>
      <c r="G4" s="120"/>
      <c r="H4" s="120"/>
      <c r="I4" s="12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17"/>
      <c r="B6" s="117"/>
      <c r="C6" s="117"/>
      <c r="D6" s="117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6" t="s">
        <v>20</v>
      </c>
      <c r="B7" s="106"/>
      <c r="C7" s="106"/>
      <c r="D7" s="106"/>
      <c r="E7" s="106"/>
      <c r="F7" s="106"/>
      <c r="G7" s="106"/>
      <c r="H7" s="106"/>
      <c r="I7" s="10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6" t="s">
        <v>68</v>
      </c>
      <c r="B8" s="106"/>
      <c r="C8" s="106"/>
      <c r="D8" s="106"/>
      <c r="E8" s="106"/>
      <c r="F8" s="106"/>
      <c r="G8" s="106"/>
      <c r="H8" s="106"/>
      <c r="I8" s="10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21" t="s">
        <v>1580</v>
      </c>
      <c r="B9" s="121"/>
      <c r="C9" s="121"/>
      <c r="D9" s="121"/>
      <c r="E9" s="121"/>
      <c r="F9" s="121"/>
      <c r="G9" s="121"/>
      <c r="H9" s="121"/>
      <c r="I9" s="12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08" t="s">
        <v>21</v>
      </c>
      <c r="B11" s="41"/>
      <c r="C11" s="110" t="s">
        <v>22</v>
      </c>
      <c r="D11" s="111"/>
      <c r="E11" s="114" t="s">
        <v>23</v>
      </c>
      <c r="F11" s="115"/>
      <c r="G11" s="114" t="s">
        <v>24</v>
      </c>
      <c r="H11" s="115"/>
      <c r="I11" s="116" t="s">
        <v>25</v>
      </c>
    </row>
    <row r="12" spans="1:20" s="12" customFormat="1" ht="30" customHeight="1" x14ac:dyDescent="0.2">
      <c r="A12" s="109"/>
      <c r="B12" s="61"/>
      <c r="C12" s="112"/>
      <c r="D12" s="113"/>
      <c r="E12" s="13" t="s">
        <v>26</v>
      </c>
      <c r="F12" s="13" t="s">
        <v>27</v>
      </c>
      <c r="G12" s="13" t="s">
        <v>26</v>
      </c>
      <c r="H12" s="13" t="s">
        <v>27</v>
      </c>
      <c r="I12" s="109"/>
    </row>
    <row r="13" spans="1:20" s="12" customFormat="1" ht="20.100000000000001" customHeight="1" x14ac:dyDescent="0.2">
      <c r="A13" s="54">
        <v>1</v>
      </c>
      <c r="B13" s="42" t="s">
        <v>1494</v>
      </c>
      <c r="C13" s="43" t="s">
        <v>1495</v>
      </c>
      <c r="D13" s="39" t="s">
        <v>462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1496</v>
      </c>
      <c r="C14" s="44" t="s">
        <v>508</v>
      </c>
      <c r="D14" s="45" t="s">
        <v>43</v>
      </c>
      <c r="E14" s="15"/>
      <c r="F14" s="15"/>
      <c r="G14" s="15"/>
      <c r="H14" s="15"/>
      <c r="I14" s="48"/>
    </row>
    <row r="15" spans="1:20" s="12" customFormat="1" ht="20.100000000000001" customHeight="1" x14ac:dyDescent="0.2">
      <c r="A15" s="54">
        <v>3</v>
      </c>
      <c r="B15" s="42" t="s">
        <v>1497</v>
      </c>
      <c r="C15" s="44" t="s">
        <v>46</v>
      </c>
      <c r="D15" s="45" t="s">
        <v>135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1498</v>
      </c>
      <c r="C16" s="44" t="s">
        <v>1499</v>
      </c>
      <c r="D16" s="45" t="s">
        <v>138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1500</v>
      </c>
      <c r="C17" s="44" t="s">
        <v>185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1501</v>
      </c>
      <c r="C18" s="44" t="s">
        <v>1502</v>
      </c>
      <c r="D18" s="45" t="s">
        <v>1503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1504</v>
      </c>
      <c r="C19" s="44" t="s">
        <v>1505</v>
      </c>
      <c r="D19" s="45" t="s">
        <v>1076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8</v>
      </c>
      <c r="B20" s="42" t="s">
        <v>1506</v>
      </c>
      <c r="C20" s="44" t="s">
        <v>1507</v>
      </c>
      <c r="D20" s="45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1508</v>
      </c>
      <c r="C21" s="44" t="s">
        <v>465</v>
      </c>
      <c r="D21" s="45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1509</v>
      </c>
      <c r="C22" s="44" t="s">
        <v>1510</v>
      </c>
      <c r="D22" s="45" t="s">
        <v>159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1511</v>
      </c>
      <c r="C23" s="44" t="s">
        <v>1512</v>
      </c>
      <c r="D23" s="45" t="s">
        <v>159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42" t="s">
        <v>1513</v>
      </c>
      <c r="C24" s="44" t="s">
        <v>143</v>
      </c>
      <c r="D24" s="45" t="s">
        <v>51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42" t="s">
        <v>1514</v>
      </c>
      <c r="C25" s="44" t="s">
        <v>591</v>
      </c>
      <c r="D25" s="45" t="s">
        <v>390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1515</v>
      </c>
      <c r="C26" s="44" t="s">
        <v>55</v>
      </c>
      <c r="D26" s="45" t="s">
        <v>1516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15</v>
      </c>
      <c r="B27" s="42" t="s">
        <v>1517</v>
      </c>
      <c r="C27" s="44" t="s">
        <v>56</v>
      </c>
      <c r="D27" s="45" t="s">
        <v>605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1518</v>
      </c>
      <c r="C28" s="44" t="s">
        <v>1181</v>
      </c>
      <c r="D28" s="45" t="s">
        <v>406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1519</v>
      </c>
      <c r="C29" s="44" t="s">
        <v>1520</v>
      </c>
      <c r="D29" s="45" t="s">
        <v>291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18</v>
      </c>
      <c r="B30" s="42" t="s">
        <v>1521</v>
      </c>
      <c r="C30" s="44" t="s">
        <v>1051</v>
      </c>
      <c r="D30" s="45" t="s">
        <v>930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1522</v>
      </c>
      <c r="C31" s="44" t="s">
        <v>599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1523</v>
      </c>
      <c r="C32" s="44" t="s">
        <v>1524</v>
      </c>
      <c r="D32" s="45" t="s">
        <v>50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1525</v>
      </c>
      <c r="C33" s="44" t="s">
        <v>1526</v>
      </c>
      <c r="D33" s="45" t="s">
        <v>615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1527</v>
      </c>
      <c r="C34" s="44" t="s">
        <v>760</v>
      </c>
      <c r="D34" s="45" t="s">
        <v>303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1528</v>
      </c>
      <c r="C35" s="44" t="s">
        <v>1529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1530</v>
      </c>
      <c r="C36" s="44" t="s">
        <v>1531</v>
      </c>
      <c r="D36" s="45" t="s">
        <v>306</v>
      </c>
      <c r="E36" s="15"/>
      <c r="F36" s="15"/>
      <c r="G36" s="15"/>
      <c r="H36" s="15"/>
      <c r="I36" s="49"/>
    </row>
    <row r="37" spans="1:9" s="12" customFormat="1" ht="20.100000000000001" customHeight="1" x14ac:dyDescent="0.2">
      <c r="A37" s="54">
        <v>25</v>
      </c>
      <c r="B37" s="42" t="s">
        <v>1532</v>
      </c>
      <c r="C37" s="44" t="s">
        <v>1533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1534</v>
      </c>
      <c r="C38" s="44" t="s">
        <v>1535</v>
      </c>
      <c r="D38" s="45" t="s">
        <v>317</v>
      </c>
      <c r="E38" s="37"/>
      <c r="F38" s="37"/>
      <c r="G38" s="37"/>
      <c r="H38" s="37"/>
      <c r="I38" s="49"/>
    </row>
    <row r="39" spans="1:9" s="12" customFormat="1" ht="20.100000000000001" customHeight="1" x14ac:dyDescent="0.2">
      <c r="A39" s="54">
        <v>27</v>
      </c>
      <c r="B39" s="42" t="s">
        <v>1536</v>
      </c>
      <c r="C39" s="44" t="s">
        <v>1537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1538</v>
      </c>
      <c r="C40" s="44" t="s">
        <v>787</v>
      </c>
      <c r="D40" s="45" t="s">
        <v>210</v>
      </c>
      <c r="E40" s="15"/>
      <c r="F40" s="15"/>
      <c r="G40" s="15"/>
      <c r="H40" s="15"/>
      <c r="I40" s="46"/>
    </row>
    <row r="41" spans="1:9" s="12" customFormat="1" ht="20.100000000000001" customHeight="1" x14ac:dyDescent="0.2">
      <c r="A41" s="54">
        <v>29</v>
      </c>
      <c r="B41" s="42" t="s">
        <v>1539</v>
      </c>
      <c r="C41" s="44" t="s">
        <v>1540</v>
      </c>
      <c r="D41" s="45" t="s">
        <v>216</v>
      </c>
      <c r="E41" s="38"/>
      <c r="F41" s="38"/>
      <c r="G41" s="38"/>
      <c r="H41" s="38"/>
      <c r="I41" s="49"/>
    </row>
    <row r="42" spans="1:9" s="12" customFormat="1" ht="20.100000000000001" customHeight="1" x14ac:dyDescent="0.2">
      <c r="A42" s="54">
        <v>30</v>
      </c>
      <c r="B42" s="42" t="s">
        <v>1541</v>
      </c>
      <c r="C42" s="44" t="s">
        <v>1542</v>
      </c>
      <c r="D42" s="45" t="s">
        <v>859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1543</v>
      </c>
      <c r="C43" s="44" t="s">
        <v>1020</v>
      </c>
      <c r="D43" s="45" t="s">
        <v>702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32</v>
      </c>
      <c r="B44" s="42" t="s">
        <v>1544</v>
      </c>
      <c r="C44" s="44" t="s">
        <v>904</v>
      </c>
      <c r="D44" s="45" t="s">
        <v>222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1545</v>
      </c>
      <c r="C45" s="44" t="s">
        <v>540</v>
      </c>
      <c r="D45" s="45" t="s">
        <v>429</v>
      </c>
      <c r="E45" s="15"/>
      <c r="F45" s="15"/>
      <c r="G45" s="15"/>
      <c r="H45" s="15"/>
      <c r="I45" s="49"/>
    </row>
    <row r="46" spans="1:9" s="12" customFormat="1" ht="20.100000000000001" customHeight="1" x14ac:dyDescent="0.2">
      <c r="A46" s="54">
        <v>34</v>
      </c>
      <c r="B46" s="42" t="s">
        <v>1546</v>
      </c>
      <c r="C46" s="44" t="s">
        <v>455</v>
      </c>
      <c r="D46" s="45" t="s">
        <v>225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1547</v>
      </c>
      <c r="C47" s="44" t="s">
        <v>1548</v>
      </c>
      <c r="D47" s="45" t="s">
        <v>225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1549</v>
      </c>
      <c r="C48" s="44" t="s">
        <v>164</v>
      </c>
      <c r="D48" s="45" t="s">
        <v>227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1550</v>
      </c>
      <c r="C49" s="44" t="s">
        <v>1551</v>
      </c>
      <c r="D49" s="45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1552</v>
      </c>
      <c r="C50" s="44" t="s">
        <v>374</v>
      </c>
      <c r="D50" s="45" t="s">
        <v>520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1553</v>
      </c>
      <c r="C51" s="44" t="s">
        <v>143</v>
      </c>
      <c r="D51" s="45" t="s">
        <v>520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1554</v>
      </c>
      <c r="C52" s="44" t="s">
        <v>1551</v>
      </c>
      <c r="D52" s="45" t="s">
        <v>863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1555</v>
      </c>
      <c r="C53" s="44" t="s">
        <v>1556</v>
      </c>
      <c r="D53" s="45" t="s">
        <v>436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1557</v>
      </c>
      <c r="C54" s="44" t="s">
        <v>540</v>
      </c>
      <c r="D54" s="45" t="s">
        <v>1558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1559</v>
      </c>
      <c r="C55" s="44" t="s">
        <v>301</v>
      </c>
      <c r="D55" s="45" t="s">
        <v>724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44</v>
      </c>
      <c r="B56" s="42" t="s">
        <v>1560</v>
      </c>
      <c r="C56" s="44" t="s">
        <v>1561</v>
      </c>
      <c r="D56" s="45" t="s">
        <v>47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1562</v>
      </c>
      <c r="C57" s="44" t="s">
        <v>392</v>
      </c>
      <c r="D57" s="45" t="s">
        <v>330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1563</v>
      </c>
      <c r="C58" s="44" t="s">
        <v>46</v>
      </c>
      <c r="D58" s="45" t="s">
        <v>1124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1564</v>
      </c>
      <c r="C59" s="44" t="s">
        <v>1565</v>
      </c>
      <c r="D59" s="45" t="s">
        <v>1566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48</v>
      </c>
      <c r="B60" s="42" t="s">
        <v>1567</v>
      </c>
      <c r="C60" s="44" t="s">
        <v>1568</v>
      </c>
      <c r="D60" s="45" t="s">
        <v>247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49</v>
      </c>
      <c r="B61" s="42" t="s">
        <v>1569</v>
      </c>
      <c r="C61" s="44" t="s">
        <v>194</v>
      </c>
      <c r="D61" s="45" t="s">
        <v>346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50</v>
      </c>
      <c r="B62" s="42" t="s">
        <v>1570</v>
      </c>
      <c r="C62" s="44" t="s">
        <v>1571</v>
      </c>
      <c r="D62" s="45" t="s">
        <v>451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51</v>
      </c>
      <c r="B63" s="42" t="s">
        <v>1572</v>
      </c>
      <c r="C63" s="44" t="s">
        <v>721</v>
      </c>
      <c r="D63" s="45" t="s">
        <v>53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52</v>
      </c>
      <c r="B64" s="42" t="s">
        <v>1573</v>
      </c>
      <c r="C64" s="44" t="s">
        <v>1574</v>
      </c>
      <c r="D64" s="45" t="s">
        <v>53</v>
      </c>
      <c r="E64" s="15"/>
      <c r="F64" s="15"/>
      <c r="G64" s="15"/>
      <c r="H64" s="15"/>
      <c r="I64" s="49"/>
    </row>
    <row r="65" spans="1:9" s="12" customFormat="1" ht="20.100000000000001" customHeight="1" x14ac:dyDescent="0.2">
      <c r="A65" s="54">
        <v>53</v>
      </c>
      <c r="B65" s="42" t="s">
        <v>1575</v>
      </c>
      <c r="C65" s="44" t="s">
        <v>1576</v>
      </c>
      <c r="D65" s="45" t="s">
        <v>1064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54</v>
      </c>
      <c r="B66" s="42" t="s">
        <v>1577</v>
      </c>
      <c r="C66" s="44" t="s">
        <v>1578</v>
      </c>
      <c r="D66" s="45" t="s">
        <v>1579</v>
      </c>
      <c r="E66" s="15"/>
      <c r="F66" s="15"/>
      <c r="G66" s="15"/>
      <c r="H66" s="15"/>
      <c r="I66" s="15"/>
    </row>
    <row r="67" spans="1:9" ht="24.95" customHeight="1" thickBot="1" x14ac:dyDescent="0.35">
      <c r="C67" s="129" t="s">
        <v>28</v>
      </c>
      <c r="D67" s="129"/>
      <c r="E67" s="129"/>
      <c r="F67" s="129"/>
      <c r="G67" s="129"/>
      <c r="H67" s="129"/>
      <c r="I67" s="129"/>
    </row>
    <row r="68" spans="1:9" ht="24.95" customHeight="1" x14ac:dyDescent="0.25">
      <c r="C68" s="123" t="s">
        <v>29</v>
      </c>
      <c r="D68" s="27"/>
      <c r="E68" s="124" t="s">
        <v>23</v>
      </c>
      <c r="F68" s="125"/>
      <c r="G68" s="126" t="s">
        <v>24</v>
      </c>
      <c r="H68" s="127"/>
      <c r="I68" s="128" t="s">
        <v>25</v>
      </c>
    </row>
    <row r="69" spans="1:9" s="12" customFormat="1" ht="24.95" customHeight="1" x14ac:dyDescent="0.2">
      <c r="C69" s="99"/>
      <c r="D69" s="28"/>
      <c r="E69" s="13" t="s">
        <v>30</v>
      </c>
      <c r="F69" s="16" t="s">
        <v>31</v>
      </c>
      <c r="G69" s="13" t="s">
        <v>30</v>
      </c>
      <c r="H69" s="16" t="s">
        <v>31</v>
      </c>
      <c r="I69" s="105"/>
    </row>
    <row r="70" spans="1:9" ht="24.95" customHeight="1" x14ac:dyDescent="0.25">
      <c r="C70" s="35" t="s">
        <v>32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33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2"/>
      <c r="E72" s="18"/>
      <c r="F72" s="19"/>
      <c r="G72" s="18"/>
      <c r="H72" s="19"/>
      <c r="I72" s="20"/>
    </row>
    <row r="73" spans="1:9" ht="24.95" customHeight="1" x14ac:dyDescent="0.25">
      <c r="C73" s="35" t="s">
        <v>36</v>
      </c>
      <c r="D73" s="62"/>
      <c r="E73" s="18"/>
      <c r="F73" s="19"/>
      <c r="G73" s="18"/>
      <c r="H73" s="19"/>
      <c r="I73" s="20"/>
    </row>
    <row r="74" spans="1:9" ht="24.95" customHeight="1" x14ac:dyDescent="0.25">
      <c r="C74" s="35" t="s">
        <v>37</v>
      </c>
      <c r="D74" s="62"/>
      <c r="E74" s="18"/>
      <c r="F74" s="19"/>
      <c r="G74" s="18"/>
      <c r="H74" s="19"/>
      <c r="I74" s="20"/>
    </row>
    <row r="75" spans="1:9" ht="24.95" customHeight="1" thickBot="1" x14ac:dyDescent="0.3">
      <c r="C75" s="36" t="s">
        <v>813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7.100000000000001" customHeight="1" x14ac:dyDescent="0.25">
      <c r="E77" s="95" t="s">
        <v>65</v>
      </c>
      <c r="F77" s="95"/>
      <c r="G77" s="95"/>
      <c r="H77" s="95"/>
      <c r="I77" s="95"/>
    </row>
    <row r="78" spans="1:9" ht="17.100000000000001" customHeight="1" x14ac:dyDescent="0.25">
      <c r="A78" s="96" t="s">
        <v>24</v>
      </c>
      <c r="B78" s="96"/>
      <c r="C78" s="96"/>
      <c r="D78" s="96" t="s">
        <v>23</v>
      </c>
      <c r="E78" s="96"/>
      <c r="F78" s="96"/>
      <c r="G78" s="96"/>
      <c r="H78" s="96" t="s">
        <v>39</v>
      </c>
      <c r="I78" s="96"/>
    </row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</sheetData>
  <mergeCells count="24"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A78:C78"/>
    <mergeCell ref="D78:G78"/>
    <mergeCell ref="H78:I78"/>
    <mergeCell ref="C67:I67"/>
    <mergeCell ref="C68:C69"/>
    <mergeCell ref="E68:F68"/>
    <mergeCell ref="G68:H68"/>
    <mergeCell ref="I68:I69"/>
    <mergeCell ref="E77:I77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G51" sqref="G5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6" width="9.83203125" style="1" customWidth="1"/>
    <col min="7" max="8" width="9.83203125" style="68" customWidth="1"/>
    <col min="9" max="9" width="21.83203125" style="1" customWidth="1"/>
    <col min="10" max="16384" width="9.33203125" style="1"/>
  </cols>
  <sheetData>
    <row r="1" spans="1:20" ht="17.100000000000001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7"/>
      <c r="B5" s="117"/>
      <c r="C5" s="117"/>
      <c r="D5" s="117"/>
      <c r="E5" s="4"/>
      <c r="G5" s="69"/>
      <c r="H5" s="69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1659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5"/>
      <c r="H9" s="65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6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54">
        <v>1</v>
      </c>
      <c r="B12" s="77" t="s">
        <v>1581</v>
      </c>
      <c r="C12" s="78" t="s">
        <v>380</v>
      </c>
      <c r="D12" s="79" t="s">
        <v>462</v>
      </c>
      <c r="E12" s="15"/>
      <c r="F12" s="54" t="str">
        <f>IF(E12&lt;50, "Yếu",IF(E12&lt;70, "TB",IF(E12&lt;80,"Khá",IF(E12&lt;90,"Tốt","Xuất sắc"))))</f>
        <v>Yếu</v>
      </c>
      <c r="G12" s="54">
        <v>51</v>
      </c>
      <c r="H12" s="54" t="str">
        <f>IF(G12&lt;50, "Yếu",IF(G12&lt;70, "TB",IF(G12&lt;80,"Khá",IF(G12&lt;90,"Tốt","Xuất sắc"))))</f>
        <v>TB</v>
      </c>
      <c r="I12" s="15"/>
    </row>
    <row r="13" spans="1:20" s="12" customFormat="1" ht="20.100000000000001" customHeight="1" x14ac:dyDescent="0.2">
      <c r="A13" s="54">
        <v>2</v>
      </c>
      <c r="B13" s="77" t="s">
        <v>1582</v>
      </c>
      <c r="C13" s="78" t="s">
        <v>233</v>
      </c>
      <c r="D13" s="79" t="s">
        <v>43</v>
      </c>
      <c r="E13" s="15"/>
      <c r="F13" s="54" t="str">
        <f t="shared" ref="F13:F61" si="0">IF(E13&lt;50, "Yếu",IF(E13&lt;70, "TB",IF(E13&lt;80,"Khá",IF(E13&lt;90,"Tốt","Xuất sắc"))))</f>
        <v>Yếu</v>
      </c>
      <c r="G13" s="54">
        <v>54</v>
      </c>
      <c r="H13" s="54" t="str">
        <f t="shared" ref="H13:H61" si="1">IF(G13&lt;50, "Yếu",IF(G13&lt;70, "TB",IF(G13&lt;80,"Khá",IF(G13&lt;90,"Tốt","Xuất sắc"))))</f>
        <v>TB</v>
      </c>
      <c r="I13" s="15"/>
    </row>
    <row r="14" spans="1:20" s="12" customFormat="1" ht="20.100000000000001" customHeight="1" x14ac:dyDescent="0.2">
      <c r="A14" s="54">
        <v>3</v>
      </c>
      <c r="B14" s="77" t="s">
        <v>1583</v>
      </c>
      <c r="C14" s="78" t="s">
        <v>191</v>
      </c>
      <c r="D14" s="79" t="s">
        <v>43</v>
      </c>
      <c r="E14" s="15"/>
      <c r="F14" s="54" t="str">
        <f t="shared" si="0"/>
        <v>Yếu</v>
      </c>
      <c r="G14" s="54">
        <v>50</v>
      </c>
      <c r="H14" s="54" t="str">
        <f t="shared" si="1"/>
        <v>TB</v>
      </c>
      <c r="I14" s="49"/>
    </row>
    <row r="15" spans="1:20" s="12" customFormat="1" ht="20.100000000000001" customHeight="1" x14ac:dyDescent="0.2">
      <c r="A15" s="54">
        <v>4</v>
      </c>
      <c r="B15" s="77" t="s">
        <v>1584</v>
      </c>
      <c r="C15" s="78" t="s">
        <v>1585</v>
      </c>
      <c r="D15" s="79" t="s">
        <v>130</v>
      </c>
      <c r="E15" s="15"/>
      <c r="F15" s="54" t="str">
        <f t="shared" si="0"/>
        <v>Yếu</v>
      </c>
      <c r="G15" s="54">
        <v>51</v>
      </c>
      <c r="H15" s="54" t="str">
        <f t="shared" si="1"/>
        <v>TB</v>
      </c>
      <c r="I15" s="15"/>
    </row>
    <row r="16" spans="1:20" s="12" customFormat="1" ht="20.100000000000001" customHeight="1" x14ac:dyDescent="0.2">
      <c r="A16" s="54">
        <v>5</v>
      </c>
      <c r="B16" s="77" t="s">
        <v>1586</v>
      </c>
      <c r="C16" s="78" t="s">
        <v>1587</v>
      </c>
      <c r="D16" s="79" t="s">
        <v>130</v>
      </c>
      <c r="E16" s="15"/>
      <c r="F16" s="54" t="str">
        <f t="shared" si="0"/>
        <v>Yếu</v>
      </c>
      <c r="G16" s="54">
        <v>61</v>
      </c>
      <c r="H16" s="54" t="str">
        <f t="shared" si="1"/>
        <v>TB</v>
      </c>
      <c r="I16" s="15"/>
    </row>
    <row r="17" spans="1:9" s="12" customFormat="1" ht="20.100000000000001" customHeight="1" x14ac:dyDescent="0.2">
      <c r="A17" s="54">
        <v>6</v>
      </c>
      <c r="B17" s="77" t="s">
        <v>1588</v>
      </c>
      <c r="C17" s="78" t="s">
        <v>44</v>
      </c>
      <c r="D17" s="79" t="s">
        <v>130</v>
      </c>
      <c r="E17" s="15"/>
      <c r="F17" s="54" t="str">
        <f t="shared" si="0"/>
        <v>Yếu</v>
      </c>
      <c r="G17" s="54">
        <v>56</v>
      </c>
      <c r="H17" s="54" t="str">
        <f t="shared" si="1"/>
        <v>TB</v>
      </c>
      <c r="I17" s="15"/>
    </row>
    <row r="18" spans="1:9" s="12" customFormat="1" ht="20.100000000000001" customHeight="1" x14ac:dyDescent="0.2">
      <c r="A18" s="54">
        <v>7</v>
      </c>
      <c r="B18" s="77" t="s">
        <v>1589</v>
      </c>
      <c r="C18" s="78" t="s">
        <v>1018</v>
      </c>
      <c r="D18" s="79" t="s">
        <v>269</v>
      </c>
      <c r="E18" s="15"/>
      <c r="F18" s="54"/>
      <c r="G18" s="54"/>
      <c r="H18" s="54"/>
      <c r="I18" s="73" t="s">
        <v>1891</v>
      </c>
    </row>
    <row r="19" spans="1:9" s="12" customFormat="1" ht="20.100000000000001" customHeight="1" x14ac:dyDescent="0.2">
      <c r="A19" s="54">
        <v>8</v>
      </c>
      <c r="B19" s="77" t="s">
        <v>1590</v>
      </c>
      <c r="C19" s="78" t="s">
        <v>46</v>
      </c>
      <c r="D19" s="79" t="s">
        <v>149</v>
      </c>
      <c r="E19" s="15"/>
      <c r="F19" s="54" t="str">
        <f t="shared" si="0"/>
        <v>Yếu</v>
      </c>
      <c r="G19" s="54">
        <v>48</v>
      </c>
      <c r="H19" s="54" t="str">
        <f t="shared" si="1"/>
        <v>Yếu</v>
      </c>
      <c r="I19" s="15"/>
    </row>
    <row r="20" spans="1:9" s="12" customFormat="1" ht="20.100000000000001" customHeight="1" x14ac:dyDescent="0.2">
      <c r="A20" s="54">
        <v>9</v>
      </c>
      <c r="B20" s="77" t="s">
        <v>1591</v>
      </c>
      <c r="C20" s="78" t="s">
        <v>1592</v>
      </c>
      <c r="D20" s="79" t="s">
        <v>49</v>
      </c>
      <c r="E20" s="15"/>
      <c r="F20" s="54" t="str">
        <f t="shared" si="0"/>
        <v>Yếu</v>
      </c>
      <c r="G20" s="54">
        <v>54</v>
      </c>
      <c r="H20" s="54" t="str">
        <f t="shared" si="1"/>
        <v>TB</v>
      </c>
      <c r="I20" s="15"/>
    </row>
    <row r="21" spans="1:9" s="12" customFormat="1" ht="20.100000000000001" customHeight="1" x14ac:dyDescent="0.2">
      <c r="A21" s="54">
        <v>10</v>
      </c>
      <c r="B21" s="77" t="s">
        <v>1593</v>
      </c>
      <c r="C21" s="78" t="s">
        <v>1594</v>
      </c>
      <c r="D21" s="79" t="s">
        <v>49</v>
      </c>
      <c r="E21" s="15"/>
      <c r="F21" s="54" t="str">
        <f t="shared" si="0"/>
        <v>Yếu</v>
      </c>
      <c r="G21" s="54">
        <v>50</v>
      </c>
      <c r="H21" s="54" t="str">
        <f t="shared" si="1"/>
        <v>TB</v>
      </c>
      <c r="I21" s="15"/>
    </row>
    <row r="22" spans="1:9" s="12" customFormat="1" ht="20.100000000000001" customHeight="1" x14ac:dyDescent="0.2">
      <c r="A22" s="54">
        <v>11</v>
      </c>
      <c r="B22" s="77" t="s">
        <v>1595</v>
      </c>
      <c r="C22" s="78" t="s">
        <v>1596</v>
      </c>
      <c r="D22" s="79" t="s">
        <v>156</v>
      </c>
      <c r="E22" s="15"/>
      <c r="F22" s="54"/>
      <c r="G22" s="54"/>
      <c r="H22" s="54"/>
      <c r="I22" s="73" t="s">
        <v>1891</v>
      </c>
    </row>
    <row r="23" spans="1:9" s="12" customFormat="1" ht="20.100000000000001" customHeight="1" x14ac:dyDescent="0.2">
      <c r="A23" s="54">
        <v>12</v>
      </c>
      <c r="B23" s="77" t="s">
        <v>1597</v>
      </c>
      <c r="C23" s="78" t="s">
        <v>1598</v>
      </c>
      <c r="D23" s="79" t="s">
        <v>51</v>
      </c>
      <c r="E23" s="15"/>
      <c r="F23" s="54" t="str">
        <f t="shared" si="0"/>
        <v>Yếu</v>
      </c>
      <c r="G23" s="54">
        <v>53</v>
      </c>
      <c r="H23" s="54" t="str">
        <f t="shared" si="1"/>
        <v>TB</v>
      </c>
      <c r="I23" s="49"/>
    </row>
    <row r="24" spans="1:9" s="12" customFormat="1" ht="20.100000000000001" customHeight="1" x14ac:dyDescent="0.2">
      <c r="A24" s="54">
        <v>13</v>
      </c>
      <c r="B24" s="77" t="s">
        <v>1599</v>
      </c>
      <c r="C24" s="78" t="s">
        <v>485</v>
      </c>
      <c r="D24" s="79" t="s">
        <v>51</v>
      </c>
      <c r="E24" s="15"/>
      <c r="F24" s="54" t="str">
        <f t="shared" si="0"/>
        <v>Yếu</v>
      </c>
      <c r="G24" s="54">
        <v>76</v>
      </c>
      <c r="H24" s="54" t="str">
        <f t="shared" si="1"/>
        <v>Khá</v>
      </c>
      <c r="I24" s="15"/>
    </row>
    <row r="25" spans="1:9" s="12" customFormat="1" ht="20.100000000000001" customHeight="1" x14ac:dyDescent="0.2">
      <c r="A25" s="54">
        <v>14</v>
      </c>
      <c r="B25" s="77" t="s">
        <v>1600</v>
      </c>
      <c r="C25" s="78" t="s">
        <v>1601</v>
      </c>
      <c r="D25" s="79" t="s">
        <v>51</v>
      </c>
      <c r="E25" s="15"/>
      <c r="F25" s="54" t="str">
        <f t="shared" si="0"/>
        <v>Yếu</v>
      </c>
      <c r="G25" s="54">
        <v>54</v>
      </c>
      <c r="H25" s="54" t="str">
        <f t="shared" si="1"/>
        <v>TB</v>
      </c>
      <c r="I25" s="15"/>
    </row>
    <row r="26" spans="1:9" s="12" customFormat="1" ht="20.100000000000001" customHeight="1" x14ac:dyDescent="0.2">
      <c r="A26" s="54">
        <v>15</v>
      </c>
      <c r="B26" s="77" t="s">
        <v>1602</v>
      </c>
      <c r="C26" s="78" t="s">
        <v>1603</v>
      </c>
      <c r="D26" s="79" t="s">
        <v>283</v>
      </c>
      <c r="E26" s="15"/>
      <c r="F26" s="54" t="str">
        <f t="shared" si="0"/>
        <v>Yếu</v>
      </c>
      <c r="G26" s="54">
        <v>50</v>
      </c>
      <c r="H26" s="54" t="str">
        <f t="shared" si="1"/>
        <v>TB</v>
      </c>
      <c r="I26" s="15"/>
    </row>
    <row r="27" spans="1:9" s="12" customFormat="1" ht="20.100000000000001" customHeight="1" x14ac:dyDescent="0.2">
      <c r="A27" s="54">
        <v>16</v>
      </c>
      <c r="B27" s="77" t="s">
        <v>1604</v>
      </c>
      <c r="C27" s="78" t="s">
        <v>1605</v>
      </c>
      <c r="D27" s="79" t="s">
        <v>175</v>
      </c>
      <c r="E27" s="15"/>
      <c r="F27" s="54" t="str">
        <f t="shared" si="0"/>
        <v>Yếu</v>
      </c>
      <c r="G27" s="54">
        <v>54</v>
      </c>
      <c r="H27" s="54" t="str">
        <f t="shared" si="1"/>
        <v>TB</v>
      </c>
      <c r="I27" s="15"/>
    </row>
    <row r="28" spans="1:9" s="12" customFormat="1" ht="20.100000000000001" customHeight="1" x14ac:dyDescent="0.2">
      <c r="A28" s="54">
        <v>17</v>
      </c>
      <c r="B28" s="77" t="s">
        <v>1606</v>
      </c>
      <c r="C28" s="78" t="s">
        <v>374</v>
      </c>
      <c r="D28" s="79" t="s">
        <v>396</v>
      </c>
      <c r="E28" s="15"/>
      <c r="F28" s="54" t="str">
        <f t="shared" si="0"/>
        <v>Yếu</v>
      </c>
      <c r="G28" s="54">
        <v>53</v>
      </c>
      <c r="H28" s="54" t="str">
        <f t="shared" si="1"/>
        <v>TB</v>
      </c>
      <c r="I28" s="15"/>
    </row>
    <row r="29" spans="1:9" s="12" customFormat="1" ht="20.100000000000001" customHeight="1" x14ac:dyDescent="0.2">
      <c r="A29" s="54">
        <v>18</v>
      </c>
      <c r="B29" s="77" t="s">
        <v>1607</v>
      </c>
      <c r="C29" s="78" t="s">
        <v>1608</v>
      </c>
      <c r="D29" s="79" t="s">
        <v>396</v>
      </c>
      <c r="E29" s="15"/>
      <c r="F29" s="54"/>
      <c r="G29" s="54"/>
      <c r="H29" s="54"/>
      <c r="I29" s="73" t="s">
        <v>1891</v>
      </c>
    </row>
    <row r="30" spans="1:9" s="12" customFormat="1" ht="20.100000000000001" customHeight="1" x14ac:dyDescent="0.2">
      <c r="A30" s="54">
        <v>19</v>
      </c>
      <c r="B30" s="77" t="s">
        <v>1609</v>
      </c>
      <c r="C30" s="78" t="s">
        <v>1610</v>
      </c>
      <c r="D30" s="79" t="s">
        <v>399</v>
      </c>
      <c r="E30" s="15"/>
      <c r="F30" s="54" t="str">
        <f t="shared" si="0"/>
        <v>Yếu</v>
      </c>
      <c r="G30" s="54">
        <v>40</v>
      </c>
      <c r="H30" s="54" t="str">
        <f t="shared" si="1"/>
        <v>Yếu</v>
      </c>
      <c r="I30" s="15"/>
    </row>
    <row r="31" spans="1:9" s="12" customFormat="1" ht="20.100000000000001" customHeight="1" x14ac:dyDescent="0.2">
      <c r="A31" s="54">
        <v>20</v>
      </c>
      <c r="B31" s="77" t="s">
        <v>1611</v>
      </c>
      <c r="C31" s="78" t="s">
        <v>1571</v>
      </c>
      <c r="D31" s="79" t="s">
        <v>399</v>
      </c>
      <c r="E31" s="15"/>
      <c r="F31" s="54" t="str">
        <f t="shared" si="0"/>
        <v>Yếu</v>
      </c>
      <c r="G31" s="54">
        <v>40</v>
      </c>
      <c r="H31" s="54" t="str">
        <f t="shared" si="1"/>
        <v>Yếu</v>
      </c>
      <c r="I31" s="15"/>
    </row>
    <row r="32" spans="1:9" s="12" customFormat="1" ht="20.100000000000001" customHeight="1" x14ac:dyDescent="0.2">
      <c r="A32" s="54">
        <v>21</v>
      </c>
      <c r="B32" s="77" t="s">
        <v>1612</v>
      </c>
      <c r="C32" s="78" t="s">
        <v>662</v>
      </c>
      <c r="D32" s="79" t="s">
        <v>399</v>
      </c>
      <c r="E32" s="15"/>
      <c r="F32" s="54" t="str">
        <f t="shared" si="0"/>
        <v>Yếu</v>
      </c>
      <c r="G32" s="54">
        <v>35</v>
      </c>
      <c r="H32" s="54" t="str">
        <f t="shared" si="1"/>
        <v>Yếu</v>
      </c>
      <c r="I32" s="15"/>
    </row>
    <row r="33" spans="1:9" s="12" customFormat="1" ht="20.100000000000001" customHeight="1" x14ac:dyDescent="0.2">
      <c r="A33" s="54">
        <v>22</v>
      </c>
      <c r="B33" s="77" t="s">
        <v>1613</v>
      </c>
      <c r="C33" s="78" t="s">
        <v>607</v>
      </c>
      <c r="D33" s="79" t="s">
        <v>399</v>
      </c>
      <c r="E33" s="15"/>
      <c r="F33" s="54" t="str">
        <f t="shared" si="0"/>
        <v>Yếu</v>
      </c>
      <c r="G33" s="54">
        <v>59</v>
      </c>
      <c r="H33" s="54" t="str">
        <f t="shared" si="1"/>
        <v>TB</v>
      </c>
      <c r="I33" s="15"/>
    </row>
    <row r="34" spans="1:9" s="12" customFormat="1" ht="20.100000000000001" customHeight="1" x14ac:dyDescent="0.2">
      <c r="A34" s="54">
        <v>23</v>
      </c>
      <c r="B34" s="77" t="s">
        <v>1614</v>
      </c>
      <c r="C34" s="78" t="s">
        <v>1615</v>
      </c>
      <c r="D34" s="79" t="s">
        <v>1616</v>
      </c>
      <c r="E34" s="15"/>
      <c r="F34" s="54" t="str">
        <f t="shared" si="0"/>
        <v>Yếu</v>
      </c>
      <c r="G34" s="54">
        <v>56</v>
      </c>
      <c r="H34" s="54" t="str">
        <f t="shared" si="1"/>
        <v>TB</v>
      </c>
      <c r="I34" s="15"/>
    </row>
    <row r="35" spans="1:9" s="12" customFormat="1" ht="20.100000000000001" customHeight="1" x14ac:dyDescent="0.2">
      <c r="A35" s="54">
        <v>24</v>
      </c>
      <c r="B35" s="77" t="s">
        <v>1617</v>
      </c>
      <c r="C35" s="78" t="s">
        <v>185</v>
      </c>
      <c r="D35" s="79" t="s">
        <v>189</v>
      </c>
      <c r="E35" s="15"/>
      <c r="F35" s="54" t="str">
        <f t="shared" si="0"/>
        <v>Yếu</v>
      </c>
      <c r="G35" s="54">
        <v>53</v>
      </c>
      <c r="H35" s="54" t="str">
        <f t="shared" si="1"/>
        <v>TB</v>
      </c>
      <c r="I35" s="15"/>
    </row>
    <row r="36" spans="1:9" s="12" customFormat="1" ht="20.100000000000001" customHeight="1" x14ac:dyDescent="0.2">
      <c r="A36" s="54">
        <v>25</v>
      </c>
      <c r="B36" s="77" t="s">
        <v>1618</v>
      </c>
      <c r="C36" s="78" t="s">
        <v>233</v>
      </c>
      <c r="D36" s="79" t="s">
        <v>406</v>
      </c>
      <c r="E36" s="15"/>
      <c r="F36" s="54" t="str">
        <f t="shared" si="0"/>
        <v>Yếu</v>
      </c>
      <c r="G36" s="54">
        <v>51</v>
      </c>
      <c r="H36" s="54" t="str">
        <f t="shared" si="1"/>
        <v>TB</v>
      </c>
      <c r="I36" s="15"/>
    </row>
    <row r="37" spans="1:9" s="12" customFormat="1" ht="20.100000000000001" customHeight="1" x14ac:dyDescent="0.2">
      <c r="A37" s="54">
        <v>26</v>
      </c>
      <c r="B37" s="77" t="s">
        <v>1619</v>
      </c>
      <c r="C37" s="78" t="s">
        <v>239</v>
      </c>
      <c r="D37" s="79" t="s">
        <v>291</v>
      </c>
      <c r="E37" s="37"/>
      <c r="F37" s="54" t="str">
        <f t="shared" si="0"/>
        <v>Yếu</v>
      </c>
      <c r="G37" s="70">
        <v>59</v>
      </c>
      <c r="H37" s="54" t="str">
        <f t="shared" si="1"/>
        <v>TB</v>
      </c>
      <c r="I37" s="37"/>
    </row>
    <row r="38" spans="1:9" s="12" customFormat="1" ht="20.100000000000001" customHeight="1" x14ac:dyDescent="0.2">
      <c r="A38" s="54">
        <v>27</v>
      </c>
      <c r="B38" s="77" t="s">
        <v>1620</v>
      </c>
      <c r="C38" s="78" t="s">
        <v>1216</v>
      </c>
      <c r="D38" s="79" t="s">
        <v>930</v>
      </c>
      <c r="E38" s="15"/>
      <c r="F38" s="54" t="str">
        <f t="shared" si="0"/>
        <v>Yếu</v>
      </c>
      <c r="G38" s="54">
        <v>90</v>
      </c>
      <c r="H38" s="54" t="str">
        <f t="shared" si="1"/>
        <v>Xuất sắc</v>
      </c>
      <c r="I38" s="72"/>
    </row>
    <row r="39" spans="1:9" s="12" customFormat="1" ht="20.100000000000001" customHeight="1" x14ac:dyDescent="0.2">
      <c r="A39" s="54">
        <v>28</v>
      </c>
      <c r="B39" s="77" t="s">
        <v>1621</v>
      </c>
      <c r="C39" s="78" t="s">
        <v>224</v>
      </c>
      <c r="D39" s="79" t="s">
        <v>50</v>
      </c>
      <c r="E39" s="15"/>
      <c r="F39" s="54" t="str">
        <f t="shared" si="0"/>
        <v>Yếu</v>
      </c>
      <c r="G39" s="54">
        <v>30</v>
      </c>
      <c r="H39" s="54" t="str">
        <f t="shared" si="1"/>
        <v>Yếu</v>
      </c>
      <c r="I39" s="15"/>
    </row>
    <row r="40" spans="1:9" s="12" customFormat="1" ht="20.100000000000001" customHeight="1" x14ac:dyDescent="0.2">
      <c r="A40" s="54">
        <v>29</v>
      </c>
      <c r="B40" s="77" t="s">
        <v>1622</v>
      </c>
      <c r="C40" s="78" t="s">
        <v>1623</v>
      </c>
      <c r="D40" s="79" t="s">
        <v>299</v>
      </c>
      <c r="E40" s="38"/>
      <c r="F40" s="54" t="str">
        <f t="shared" si="0"/>
        <v>Yếu</v>
      </c>
      <c r="G40" s="71">
        <v>30</v>
      </c>
      <c r="H40" s="54" t="str">
        <f t="shared" si="1"/>
        <v>Yếu</v>
      </c>
      <c r="I40" s="49"/>
    </row>
    <row r="41" spans="1:9" s="12" customFormat="1" ht="20.100000000000001" customHeight="1" x14ac:dyDescent="0.2">
      <c r="A41" s="54">
        <v>30</v>
      </c>
      <c r="B41" s="77" t="s">
        <v>1624</v>
      </c>
      <c r="C41" s="78" t="s">
        <v>904</v>
      </c>
      <c r="D41" s="79" t="s">
        <v>311</v>
      </c>
      <c r="E41" s="15"/>
      <c r="F41" s="54" t="str">
        <f t="shared" si="0"/>
        <v>Yếu</v>
      </c>
      <c r="G41" s="54">
        <v>59</v>
      </c>
      <c r="H41" s="54" t="str">
        <f t="shared" si="1"/>
        <v>TB</v>
      </c>
      <c r="I41" s="15"/>
    </row>
    <row r="42" spans="1:9" s="12" customFormat="1" ht="20.100000000000001" customHeight="1" x14ac:dyDescent="0.2">
      <c r="A42" s="54">
        <v>31</v>
      </c>
      <c r="B42" s="77" t="s">
        <v>1625</v>
      </c>
      <c r="C42" s="78" t="s">
        <v>319</v>
      </c>
      <c r="D42" s="79" t="s">
        <v>317</v>
      </c>
      <c r="E42" s="15"/>
      <c r="F42" s="54" t="str">
        <f t="shared" si="0"/>
        <v>Yếu</v>
      </c>
      <c r="G42" s="54">
        <v>50</v>
      </c>
      <c r="H42" s="54" t="str">
        <f t="shared" si="1"/>
        <v>TB</v>
      </c>
      <c r="I42" s="15"/>
    </row>
    <row r="43" spans="1:9" s="12" customFormat="1" ht="20.100000000000001" customHeight="1" x14ac:dyDescent="0.2">
      <c r="A43" s="54">
        <v>32</v>
      </c>
      <c r="B43" s="77" t="s">
        <v>1626</v>
      </c>
      <c r="C43" s="78" t="s">
        <v>1627</v>
      </c>
      <c r="D43" s="79" t="s">
        <v>1628</v>
      </c>
      <c r="E43" s="15"/>
      <c r="F43" s="54" t="str">
        <f t="shared" si="0"/>
        <v>Yếu</v>
      </c>
      <c r="G43" s="54">
        <v>59</v>
      </c>
      <c r="H43" s="54" t="str">
        <f t="shared" si="1"/>
        <v>TB</v>
      </c>
      <c r="I43" s="15"/>
    </row>
    <row r="44" spans="1:9" s="12" customFormat="1" ht="20.100000000000001" customHeight="1" x14ac:dyDescent="0.2">
      <c r="A44" s="54">
        <v>33</v>
      </c>
      <c r="B44" s="77" t="s">
        <v>1629</v>
      </c>
      <c r="C44" s="78" t="s">
        <v>1630</v>
      </c>
      <c r="D44" s="79" t="s">
        <v>624</v>
      </c>
      <c r="E44" s="15"/>
      <c r="F44" s="54" t="str">
        <f t="shared" si="0"/>
        <v>Yếu</v>
      </c>
      <c r="G44" s="54">
        <v>38</v>
      </c>
      <c r="H44" s="54" t="str">
        <f t="shared" si="1"/>
        <v>Yếu</v>
      </c>
      <c r="I44" s="15"/>
    </row>
    <row r="45" spans="1:9" s="12" customFormat="1" ht="20.100000000000001" customHeight="1" x14ac:dyDescent="0.2">
      <c r="A45" s="54">
        <v>34</v>
      </c>
      <c r="B45" s="77" t="s">
        <v>1631</v>
      </c>
      <c r="C45" s="78" t="s">
        <v>224</v>
      </c>
      <c r="D45" s="79" t="s">
        <v>627</v>
      </c>
      <c r="E45" s="15"/>
      <c r="F45" s="54" t="str">
        <f t="shared" si="0"/>
        <v>Yếu</v>
      </c>
      <c r="G45" s="54">
        <v>60</v>
      </c>
      <c r="H45" s="54" t="str">
        <f>IF(G45&lt;50, "Yếu",IF(G45&lt;70, "TB",IF(G45&lt;80,"Khá",IF(G45&lt;90,"Tốt","Xuất sắc"))))</f>
        <v>TB</v>
      </c>
      <c r="I45" s="15"/>
    </row>
    <row r="46" spans="1:9" s="12" customFormat="1" ht="20.100000000000001" customHeight="1" x14ac:dyDescent="0.2">
      <c r="A46" s="54">
        <v>35</v>
      </c>
      <c r="B46" s="77" t="s">
        <v>1632</v>
      </c>
      <c r="C46" s="78" t="s">
        <v>494</v>
      </c>
      <c r="D46" s="79" t="s">
        <v>225</v>
      </c>
      <c r="E46" s="15"/>
      <c r="F46" s="54" t="str">
        <f t="shared" si="0"/>
        <v>Yếu</v>
      </c>
      <c r="G46" s="54">
        <v>70</v>
      </c>
      <c r="H46" s="54" t="str">
        <f t="shared" si="1"/>
        <v>Khá</v>
      </c>
      <c r="I46" s="15"/>
    </row>
    <row r="47" spans="1:9" s="12" customFormat="1" ht="20.100000000000001" customHeight="1" x14ac:dyDescent="0.2">
      <c r="A47" s="54">
        <v>36</v>
      </c>
      <c r="B47" s="77" t="s">
        <v>1633</v>
      </c>
      <c r="C47" s="78" t="s">
        <v>1634</v>
      </c>
      <c r="D47" s="79" t="s">
        <v>520</v>
      </c>
      <c r="E47" s="15"/>
      <c r="F47" s="54"/>
      <c r="G47" s="54"/>
      <c r="H47" s="54"/>
      <c r="I47" s="73" t="s">
        <v>1891</v>
      </c>
    </row>
    <row r="48" spans="1:9" s="12" customFormat="1" ht="20.100000000000001" customHeight="1" x14ac:dyDescent="0.2">
      <c r="A48" s="54">
        <v>37</v>
      </c>
      <c r="B48" s="77" t="s">
        <v>1635</v>
      </c>
      <c r="C48" s="78" t="s">
        <v>1636</v>
      </c>
      <c r="D48" s="79" t="s">
        <v>863</v>
      </c>
      <c r="E48" s="15"/>
      <c r="F48" s="54" t="str">
        <f t="shared" si="0"/>
        <v>Yếu</v>
      </c>
      <c r="G48" s="54">
        <v>53</v>
      </c>
      <c r="H48" s="54" t="str">
        <f t="shared" si="1"/>
        <v>TB</v>
      </c>
      <c r="I48" s="15"/>
    </row>
    <row r="49" spans="1:9" s="12" customFormat="1" ht="20.100000000000001" customHeight="1" x14ac:dyDescent="0.2">
      <c r="A49" s="54">
        <v>38</v>
      </c>
      <c r="B49" s="77" t="s">
        <v>1637</v>
      </c>
      <c r="C49" s="78" t="s">
        <v>1638</v>
      </c>
      <c r="D49" s="79" t="s">
        <v>436</v>
      </c>
      <c r="E49" s="15"/>
      <c r="F49" s="54" t="str">
        <f t="shared" si="0"/>
        <v>Yếu</v>
      </c>
      <c r="G49" s="54">
        <v>55</v>
      </c>
      <c r="H49" s="54" t="str">
        <f t="shared" si="1"/>
        <v>TB</v>
      </c>
      <c r="I49" s="15"/>
    </row>
    <row r="50" spans="1:9" s="12" customFormat="1" ht="20.100000000000001" customHeight="1" x14ac:dyDescent="0.2">
      <c r="A50" s="54">
        <v>39</v>
      </c>
      <c r="B50" s="77" t="s">
        <v>1639</v>
      </c>
      <c r="C50" s="78" t="s">
        <v>701</v>
      </c>
      <c r="D50" s="79" t="s">
        <v>231</v>
      </c>
      <c r="E50" s="15"/>
      <c r="F50" s="54" t="str">
        <f t="shared" si="0"/>
        <v>Yếu</v>
      </c>
      <c r="G50" s="54">
        <v>72</v>
      </c>
      <c r="H50" s="54" t="str">
        <f t="shared" si="1"/>
        <v>Khá</v>
      </c>
      <c r="I50" s="46"/>
    </row>
    <row r="51" spans="1:9" s="12" customFormat="1" ht="20.100000000000001" customHeight="1" x14ac:dyDescent="0.2">
      <c r="A51" s="54">
        <v>40</v>
      </c>
      <c r="B51" s="77" t="s">
        <v>1640</v>
      </c>
      <c r="C51" s="78" t="s">
        <v>1147</v>
      </c>
      <c r="D51" s="79" t="s">
        <v>1641</v>
      </c>
      <c r="E51" s="15"/>
      <c r="F51" s="54" t="str">
        <f t="shared" si="0"/>
        <v>Yếu</v>
      </c>
      <c r="G51" s="54">
        <v>65</v>
      </c>
      <c r="H51" s="54" t="str">
        <f t="shared" si="1"/>
        <v>TB</v>
      </c>
      <c r="I51" s="49"/>
    </row>
    <row r="52" spans="1:9" s="12" customFormat="1" ht="20.100000000000001" customHeight="1" x14ac:dyDescent="0.2">
      <c r="A52" s="54">
        <v>41</v>
      </c>
      <c r="B52" s="77" t="s">
        <v>1642</v>
      </c>
      <c r="C52" s="78" t="s">
        <v>185</v>
      </c>
      <c r="D52" s="79" t="s">
        <v>529</v>
      </c>
      <c r="E52" s="15"/>
      <c r="F52" s="54" t="str">
        <f t="shared" si="0"/>
        <v>Yếu</v>
      </c>
      <c r="G52" s="54">
        <v>50</v>
      </c>
      <c r="H52" s="54" t="str">
        <f t="shared" si="1"/>
        <v>TB</v>
      </c>
      <c r="I52" s="15"/>
    </row>
    <row r="53" spans="1:9" s="12" customFormat="1" ht="20.100000000000001" customHeight="1" x14ac:dyDescent="0.2">
      <c r="A53" s="54">
        <v>42</v>
      </c>
      <c r="B53" s="77" t="s">
        <v>1643</v>
      </c>
      <c r="C53" s="78" t="s">
        <v>1644</v>
      </c>
      <c r="D53" s="79" t="s">
        <v>1208</v>
      </c>
      <c r="E53" s="15"/>
      <c r="F53" s="54"/>
      <c r="G53" s="54"/>
      <c r="H53" s="54"/>
      <c r="I53" s="73" t="s">
        <v>1893</v>
      </c>
    </row>
    <row r="54" spans="1:9" s="12" customFormat="1" ht="20.100000000000001" customHeight="1" x14ac:dyDescent="0.2">
      <c r="A54" s="54">
        <v>43</v>
      </c>
      <c r="B54" s="77" t="s">
        <v>1645</v>
      </c>
      <c r="C54" s="78" t="s">
        <v>46</v>
      </c>
      <c r="D54" s="79" t="s">
        <v>1646</v>
      </c>
      <c r="E54" s="15"/>
      <c r="F54" s="54" t="str">
        <f t="shared" si="0"/>
        <v>Yếu</v>
      </c>
      <c r="G54" s="54">
        <v>52</v>
      </c>
      <c r="H54" s="54" t="str">
        <f t="shared" si="1"/>
        <v>TB</v>
      </c>
      <c r="I54" s="46"/>
    </row>
    <row r="55" spans="1:9" s="12" customFormat="1" ht="20.100000000000001" customHeight="1" x14ac:dyDescent="0.2">
      <c r="A55" s="54">
        <v>44</v>
      </c>
      <c r="B55" s="77" t="s">
        <v>1647</v>
      </c>
      <c r="C55" s="78" t="s">
        <v>461</v>
      </c>
      <c r="D55" s="79" t="s">
        <v>444</v>
      </c>
      <c r="E55" s="15"/>
      <c r="F55" s="54" t="str">
        <f t="shared" si="0"/>
        <v>Yếu</v>
      </c>
      <c r="G55" s="54">
        <v>50</v>
      </c>
      <c r="H55" s="54" t="str">
        <f t="shared" si="1"/>
        <v>TB</v>
      </c>
      <c r="I55" s="15"/>
    </row>
    <row r="56" spans="1:9" s="12" customFormat="1" ht="20.100000000000001" customHeight="1" x14ac:dyDescent="0.2">
      <c r="A56" s="54">
        <v>45</v>
      </c>
      <c r="B56" s="77" t="s">
        <v>1648</v>
      </c>
      <c r="C56" s="78" t="s">
        <v>185</v>
      </c>
      <c r="D56" s="79" t="s">
        <v>57</v>
      </c>
      <c r="E56" s="15"/>
      <c r="F56" s="54" t="str">
        <f t="shared" si="0"/>
        <v>Yếu</v>
      </c>
      <c r="G56" s="54">
        <v>51</v>
      </c>
      <c r="H56" s="54" t="str">
        <f t="shared" si="1"/>
        <v>TB</v>
      </c>
      <c r="I56" s="15"/>
    </row>
    <row r="57" spans="1:9" s="12" customFormat="1" ht="20.100000000000001" customHeight="1" x14ac:dyDescent="0.2">
      <c r="A57" s="54">
        <v>46</v>
      </c>
      <c r="B57" s="77" t="s">
        <v>1649</v>
      </c>
      <c r="C57" s="78" t="s">
        <v>591</v>
      </c>
      <c r="D57" s="79" t="s">
        <v>1650</v>
      </c>
      <c r="E57" s="15"/>
      <c r="F57" s="54" t="str">
        <f t="shared" si="0"/>
        <v>Yếu</v>
      </c>
      <c r="G57" s="54">
        <v>37</v>
      </c>
      <c r="H57" s="54" t="str">
        <f t="shared" si="1"/>
        <v>Yếu</v>
      </c>
      <c r="I57" s="15"/>
    </row>
    <row r="58" spans="1:9" s="12" customFormat="1" ht="20.100000000000001" customHeight="1" x14ac:dyDescent="0.2">
      <c r="A58" s="54">
        <v>47</v>
      </c>
      <c r="B58" s="77" t="s">
        <v>1651</v>
      </c>
      <c r="C58" s="78" t="s">
        <v>1652</v>
      </c>
      <c r="D58" s="79" t="s">
        <v>247</v>
      </c>
      <c r="E58" s="15"/>
      <c r="F58" s="54" t="str">
        <f t="shared" si="0"/>
        <v>Yếu</v>
      </c>
      <c r="G58" s="54">
        <v>50</v>
      </c>
      <c r="H58" s="54" t="str">
        <f t="shared" si="1"/>
        <v>TB</v>
      </c>
      <c r="I58" s="15"/>
    </row>
    <row r="59" spans="1:9" s="12" customFormat="1" ht="20.100000000000001" customHeight="1" x14ac:dyDescent="0.2">
      <c r="A59" s="54">
        <v>48</v>
      </c>
      <c r="B59" s="77" t="s">
        <v>1653</v>
      </c>
      <c r="C59" s="78" t="s">
        <v>206</v>
      </c>
      <c r="D59" s="79" t="s">
        <v>1654</v>
      </c>
      <c r="E59" s="15"/>
      <c r="F59" s="54" t="str">
        <f t="shared" si="0"/>
        <v>Yếu</v>
      </c>
      <c r="G59" s="54">
        <v>54</v>
      </c>
      <c r="H59" s="54" t="str">
        <f t="shared" si="1"/>
        <v>TB</v>
      </c>
      <c r="I59" s="15"/>
    </row>
    <row r="60" spans="1:9" s="12" customFormat="1" ht="20.100000000000001" customHeight="1" x14ac:dyDescent="0.2">
      <c r="A60" s="54">
        <v>49</v>
      </c>
      <c r="B60" s="77" t="s">
        <v>1655</v>
      </c>
      <c r="C60" s="78" t="s">
        <v>233</v>
      </c>
      <c r="D60" s="79" t="s">
        <v>1656</v>
      </c>
      <c r="E60" s="15"/>
      <c r="F60" s="54" t="str">
        <f t="shared" si="0"/>
        <v>Yếu</v>
      </c>
      <c r="G60" s="54">
        <v>50</v>
      </c>
      <c r="H60" s="54" t="str">
        <f t="shared" si="1"/>
        <v>TB</v>
      </c>
      <c r="I60" s="49"/>
    </row>
    <row r="61" spans="1:9" s="12" customFormat="1" ht="20.100000000000001" customHeight="1" x14ac:dyDescent="0.2">
      <c r="A61" s="54">
        <v>50</v>
      </c>
      <c r="B61" s="80" t="s">
        <v>1657</v>
      </c>
      <c r="C61" s="43" t="s">
        <v>1658</v>
      </c>
      <c r="D61" s="39" t="s">
        <v>359</v>
      </c>
      <c r="E61" s="15"/>
      <c r="F61" s="54" t="str">
        <f t="shared" si="0"/>
        <v>Yếu</v>
      </c>
      <c r="G61" s="54">
        <v>54</v>
      </c>
      <c r="H61" s="54" t="str">
        <f t="shared" si="1"/>
        <v>TB</v>
      </c>
      <c r="I61" s="15"/>
    </row>
    <row r="62" spans="1:9" ht="24.95" customHeight="1" thickBot="1" x14ac:dyDescent="0.35">
      <c r="C62" s="129" t="s">
        <v>28</v>
      </c>
      <c r="D62" s="129"/>
      <c r="E62" s="129"/>
      <c r="F62" s="129"/>
      <c r="G62" s="129"/>
      <c r="H62" s="129"/>
      <c r="I62" s="129"/>
    </row>
    <row r="63" spans="1:9" ht="24.95" customHeight="1" x14ac:dyDescent="0.25">
      <c r="C63" s="123" t="s">
        <v>29</v>
      </c>
      <c r="D63" s="27"/>
      <c r="E63" s="124" t="s">
        <v>23</v>
      </c>
      <c r="F63" s="125"/>
      <c r="G63" s="126" t="s">
        <v>24</v>
      </c>
      <c r="H63" s="127"/>
      <c r="I63" s="128" t="s">
        <v>25</v>
      </c>
    </row>
    <row r="64" spans="1:9" s="12" customFormat="1" ht="24.95" customHeight="1" x14ac:dyDescent="0.2">
      <c r="C64" s="99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105"/>
    </row>
    <row r="65" spans="1:9" ht="24.95" customHeight="1" x14ac:dyDescent="0.25">
      <c r="C65" s="35" t="s">
        <v>32</v>
      </c>
      <c r="D65" s="62"/>
      <c r="E65" s="54">
        <f>COUNTIF(F12:F61,"Tốt")</f>
        <v>0</v>
      </c>
      <c r="F65" s="75">
        <f>ROUND(E65/45*100,2)</f>
        <v>0</v>
      </c>
      <c r="G65" s="54">
        <f>COUNTIF(H12:H61,"Xuất sắc")</f>
        <v>1</v>
      </c>
      <c r="H65" s="75">
        <f>ROUND(G65/45*100,2)</f>
        <v>2.2200000000000002</v>
      </c>
      <c r="I65" s="20"/>
    </row>
    <row r="66" spans="1:9" ht="24.95" customHeight="1" x14ac:dyDescent="0.25">
      <c r="C66" s="35" t="s">
        <v>33</v>
      </c>
      <c r="D66" s="62"/>
      <c r="E66" s="54">
        <f>COUNTIF(F13:F62,"Tốt")</f>
        <v>0</v>
      </c>
      <c r="F66" s="75">
        <f t="shared" ref="F66:H70" si="2">ROUND(E66/45*100,2)</f>
        <v>0</v>
      </c>
      <c r="G66" s="54">
        <f>COUNTIF(H13:H62,"Tốt")</f>
        <v>0</v>
      </c>
      <c r="H66" s="75">
        <f t="shared" si="2"/>
        <v>0</v>
      </c>
      <c r="I66" s="20"/>
    </row>
    <row r="67" spans="1:9" ht="24.95" customHeight="1" x14ac:dyDescent="0.25">
      <c r="C67" s="35" t="s">
        <v>34</v>
      </c>
      <c r="D67" s="62"/>
      <c r="E67" s="54">
        <f>COUNTIF(F14:F63,"Khá")</f>
        <v>0</v>
      </c>
      <c r="F67" s="75">
        <f t="shared" si="2"/>
        <v>0</v>
      </c>
      <c r="G67" s="54">
        <f>COUNTIF(H14:H63,"Khá")</f>
        <v>3</v>
      </c>
      <c r="H67" s="75">
        <f t="shared" si="2"/>
        <v>6.67</v>
      </c>
      <c r="I67" s="20"/>
    </row>
    <row r="68" spans="1:9" ht="24.95" customHeight="1" x14ac:dyDescent="0.25">
      <c r="C68" s="35" t="s">
        <v>36</v>
      </c>
      <c r="D68" s="62"/>
      <c r="E68" s="54">
        <f>COUNTIF(F15:F64,"TB")</f>
        <v>0</v>
      </c>
      <c r="F68" s="75">
        <f t="shared" si="2"/>
        <v>0</v>
      </c>
      <c r="G68" s="54">
        <f>COUNTIF(H15:H64,"TB")</f>
        <v>30</v>
      </c>
      <c r="H68" s="75">
        <f t="shared" si="2"/>
        <v>66.67</v>
      </c>
      <c r="I68" s="20"/>
    </row>
    <row r="69" spans="1:9" ht="24.95" customHeight="1" x14ac:dyDescent="0.25">
      <c r="C69" s="35" t="s">
        <v>37</v>
      </c>
      <c r="D69" s="62"/>
      <c r="E69" s="54">
        <f>COUNTIF(F16:F65,"Yếu")</f>
        <v>41</v>
      </c>
      <c r="F69" s="75">
        <f t="shared" si="2"/>
        <v>91.11</v>
      </c>
      <c r="G69" s="54">
        <f>COUNTIF(H16:H65,"Yếu")</f>
        <v>8</v>
      </c>
      <c r="H69" s="75">
        <f t="shared" si="2"/>
        <v>17.78</v>
      </c>
      <c r="I69" s="20"/>
    </row>
    <row r="70" spans="1:9" ht="24.95" customHeight="1" thickBot="1" x14ac:dyDescent="0.3">
      <c r="C70" s="36" t="s">
        <v>813</v>
      </c>
      <c r="D70" s="29"/>
      <c r="E70" s="74">
        <f>COUNTBLANK(F12:F61)</f>
        <v>5</v>
      </c>
      <c r="F70" s="76">
        <f t="shared" si="2"/>
        <v>11.11</v>
      </c>
      <c r="G70" s="74">
        <f>COUNTBLANK(H12:H61)</f>
        <v>5</v>
      </c>
      <c r="H70" s="76">
        <f t="shared" si="2"/>
        <v>11.11</v>
      </c>
      <c r="I70" s="24"/>
    </row>
    <row r="71" spans="1:9" ht="12" customHeight="1" x14ac:dyDescent="0.25">
      <c r="C71" s="25"/>
      <c r="D71" s="25"/>
    </row>
    <row r="72" spans="1:9" ht="18" customHeight="1" x14ac:dyDescent="0.25">
      <c r="E72" s="95" t="s">
        <v>1868</v>
      </c>
      <c r="F72" s="95"/>
      <c r="G72" s="95"/>
      <c r="H72" s="95"/>
      <c r="I72" s="95"/>
    </row>
    <row r="73" spans="1:9" ht="18" customHeight="1" x14ac:dyDescent="0.25">
      <c r="A73" s="96" t="s">
        <v>24</v>
      </c>
      <c r="B73" s="96"/>
      <c r="C73" s="96"/>
      <c r="D73" s="96" t="s">
        <v>23</v>
      </c>
      <c r="E73" s="96"/>
      <c r="F73" s="96"/>
      <c r="G73" s="96"/>
      <c r="H73" s="96" t="s">
        <v>39</v>
      </c>
      <c r="I73" s="9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66" customFormat="1" ht="18" customHeight="1" x14ac:dyDescent="0.2">
      <c r="A78" s="96" t="s">
        <v>1892</v>
      </c>
      <c r="B78" s="96"/>
      <c r="C78" s="96"/>
      <c r="D78" s="96" t="s">
        <v>1885</v>
      </c>
      <c r="E78" s="96"/>
      <c r="F78" s="96"/>
      <c r="G78" s="96"/>
      <c r="H78" s="96" t="s">
        <v>1886</v>
      </c>
      <c r="I78" s="96"/>
    </row>
    <row r="79" spans="1:9" ht="18" customHeight="1" x14ac:dyDescent="0.25"/>
    <row r="80" spans="1:9" ht="18" customHeight="1" x14ac:dyDescent="0.25"/>
    <row r="81" ht="18" customHeight="1" x14ac:dyDescent="0.25"/>
  </sheetData>
  <mergeCells count="27">
    <mergeCell ref="A2:D2"/>
    <mergeCell ref="E2:I2"/>
    <mergeCell ref="A3:D3"/>
    <mergeCell ref="E3:I3"/>
    <mergeCell ref="A4:D4"/>
    <mergeCell ref="E4:I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D78:G78"/>
    <mergeCell ref="H78:I78"/>
    <mergeCell ref="A73:C73"/>
    <mergeCell ref="D73:G73"/>
    <mergeCell ref="H73:I73"/>
    <mergeCell ref="A78:C7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64" zoomScaleNormal="100" workbookViewId="0">
      <selection activeCell="H76" sqref="H76:I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1765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6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54">
        <v>1</v>
      </c>
      <c r="B12" s="42" t="s">
        <v>1660</v>
      </c>
      <c r="C12" s="43" t="s">
        <v>1661</v>
      </c>
      <c r="D12" s="39" t="s">
        <v>123</v>
      </c>
      <c r="E12" s="15"/>
      <c r="F12" s="15"/>
      <c r="G12" s="15"/>
      <c r="H12" s="15"/>
      <c r="I12" s="46"/>
    </row>
    <row r="13" spans="1:20" s="12" customFormat="1" ht="18" customHeight="1" x14ac:dyDescent="0.2">
      <c r="A13" s="54">
        <v>2</v>
      </c>
      <c r="B13" s="42" t="s">
        <v>1662</v>
      </c>
      <c r="C13" s="44" t="s">
        <v>1663</v>
      </c>
      <c r="D13" s="45" t="s">
        <v>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42" t="s">
        <v>1664</v>
      </c>
      <c r="C14" s="44" t="s">
        <v>1665</v>
      </c>
      <c r="D14" s="45" t="s">
        <v>746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42" t="s">
        <v>1666</v>
      </c>
      <c r="C15" s="44" t="s">
        <v>607</v>
      </c>
      <c r="D15" s="45" t="s">
        <v>663</v>
      </c>
      <c r="E15" s="15"/>
      <c r="F15" s="15"/>
      <c r="G15" s="15"/>
      <c r="H15" s="15"/>
      <c r="I15" s="15"/>
    </row>
    <row r="16" spans="1:20" s="12" customFormat="1" ht="18" customHeight="1" x14ac:dyDescent="0.2">
      <c r="A16" s="54">
        <v>5</v>
      </c>
      <c r="B16" s="42" t="s">
        <v>1667</v>
      </c>
      <c r="C16" s="44" t="s">
        <v>1668</v>
      </c>
      <c r="D16" s="45" t="s">
        <v>998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42" t="s">
        <v>1669</v>
      </c>
      <c r="C17" s="44" t="s">
        <v>1670</v>
      </c>
      <c r="D17" s="45" t="s">
        <v>156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42" t="s">
        <v>1671</v>
      </c>
      <c r="C18" s="44" t="s">
        <v>1672</v>
      </c>
      <c r="D18" s="45" t="s">
        <v>582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42" t="s">
        <v>1673</v>
      </c>
      <c r="C19" s="44" t="s">
        <v>1674</v>
      </c>
      <c r="D19" s="45" t="s">
        <v>592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42" t="s">
        <v>1675</v>
      </c>
      <c r="C20" s="44" t="s">
        <v>1676</v>
      </c>
      <c r="D20" s="45" t="s">
        <v>1677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42" t="s">
        <v>1678</v>
      </c>
      <c r="C21" s="44" t="s">
        <v>1679</v>
      </c>
      <c r="D21" s="45" t="s">
        <v>1680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42" t="s">
        <v>1681</v>
      </c>
      <c r="C22" s="44" t="s">
        <v>1682</v>
      </c>
      <c r="D22" s="45" t="s">
        <v>1397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42" t="s">
        <v>1683</v>
      </c>
      <c r="C23" s="44" t="s">
        <v>1684</v>
      </c>
      <c r="D23" s="45" t="s">
        <v>86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42" t="s">
        <v>1685</v>
      </c>
      <c r="C24" s="44" t="s">
        <v>1686</v>
      </c>
      <c r="D24" s="45" t="s">
        <v>1687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42" t="s">
        <v>1688</v>
      </c>
      <c r="C25" s="44" t="s">
        <v>1004</v>
      </c>
      <c r="D25" s="45" t="s">
        <v>306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42" t="s">
        <v>1689</v>
      </c>
      <c r="C26" s="44" t="s">
        <v>1690</v>
      </c>
      <c r="D26" s="45" t="s">
        <v>771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42" t="s">
        <v>1691</v>
      </c>
      <c r="C27" s="44" t="s">
        <v>1692</v>
      </c>
      <c r="D27" s="45" t="s">
        <v>1418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42" t="s">
        <v>1693</v>
      </c>
      <c r="C28" s="44" t="s">
        <v>1694</v>
      </c>
      <c r="D28" s="45" t="s">
        <v>1418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42" t="s">
        <v>1695</v>
      </c>
      <c r="C29" s="44" t="s">
        <v>1696</v>
      </c>
      <c r="D29" s="45" t="s">
        <v>1697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42" t="s">
        <v>1698</v>
      </c>
      <c r="C30" s="44" t="s">
        <v>1699</v>
      </c>
      <c r="D30" s="45" t="s">
        <v>16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42" t="s">
        <v>1700</v>
      </c>
      <c r="C31" s="44" t="s">
        <v>1684</v>
      </c>
      <c r="D31" s="45" t="s">
        <v>16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42" t="s">
        <v>1701</v>
      </c>
      <c r="C32" s="44" t="s">
        <v>1684</v>
      </c>
      <c r="D32" s="45" t="s">
        <v>16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42" t="s">
        <v>1702</v>
      </c>
      <c r="C33" s="44" t="s">
        <v>1483</v>
      </c>
      <c r="D33" s="45" t="s">
        <v>207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42" t="s">
        <v>1703</v>
      </c>
      <c r="C34" s="44" t="s">
        <v>1704</v>
      </c>
      <c r="D34" s="45" t="s">
        <v>213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42" t="s">
        <v>1705</v>
      </c>
      <c r="C35" s="44" t="s">
        <v>1706</v>
      </c>
      <c r="D35" s="45" t="s">
        <v>1707</v>
      </c>
      <c r="E35" s="15"/>
      <c r="F35" s="15"/>
      <c r="G35" s="15"/>
      <c r="H35" s="15"/>
      <c r="I35" s="15"/>
    </row>
    <row r="36" spans="1:9" s="12" customFormat="1" ht="18" customHeight="1" x14ac:dyDescent="0.2">
      <c r="A36" s="54">
        <v>25</v>
      </c>
      <c r="B36" s="42" t="s">
        <v>1708</v>
      </c>
      <c r="C36" s="44" t="s">
        <v>1709</v>
      </c>
      <c r="D36" s="45" t="s">
        <v>1272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42" t="s">
        <v>1710</v>
      </c>
      <c r="C37" s="44" t="s">
        <v>455</v>
      </c>
      <c r="D37" s="45" t="s">
        <v>222</v>
      </c>
      <c r="E37" s="15"/>
      <c r="F37" s="15"/>
      <c r="G37" s="15"/>
      <c r="H37" s="15"/>
      <c r="I37" s="15"/>
    </row>
    <row r="38" spans="1:9" s="12" customFormat="1" ht="18" customHeight="1" x14ac:dyDescent="0.2">
      <c r="A38" s="54">
        <v>27</v>
      </c>
      <c r="B38" s="42" t="s">
        <v>1711</v>
      </c>
      <c r="C38" s="44" t="s">
        <v>1712</v>
      </c>
      <c r="D38" s="45" t="s">
        <v>45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42" t="s">
        <v>1713</v>
      </c>
      <c r="C39" s="44" t="s">
        <v>1714</v>
      </c>
      <c r="D39" s="45" t="s">
        <v>785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42" t="s">
        <v>1715</v>
      </c>
      <c r="C40" s="44" t="s">
        <v>431</v>
      </c>
      <c r="D40" s="45" t="s">
        <v>863</v>
      </c>
      <c r="E40" s="15"/>
      <c r="F40" s="15"/>
      <c r="G40" s="15"/>
      <c r="H40" s="15"/>
      <c r="I40" s="15"/>
    </row>
    <row r="41" spans="1:9" s="12" customFormat="1" ht="18" customHeight="1" x14ac:dyDescent="0.2">
      <c r="A41" s="54">
        <v>30</v>
      </c>
      <c r="B41" s="42" t="s">
        <v>1716</v>
      </c>
      <c r="C41" s="44" t="s">
        <v>1717</v>
      </c>
      <c r="D41" s="45" t="s">
        <v>1718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42" t="s">
        <v>1719</v>
      </c>
      <c r="C42" s="44" t="s">
        <v>1720</v>
      </c>
      <c r="D42" s="45" t="s">
        <v>47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42" t="s">
        <v>1721</v>
      </c>
      <c r="C43" s="44" t="s">
        <v>1722</v>
      </c>
      <c r="D43" s="45" t="s">
        <v>1641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42" t="s">
        <v>1723</v>
      </c>
      <c r="C44" s="44" t="s">
        <v>1724</v>
      </c>
      <c r="D44" s="45" t="s">
        <v>973</v>
      </c>
      <c r="E44" s="15"/>
      <c r="F44" s="15"/>
      <c r="G44" s="15"/>
      <c r="H44" s="15"/>
      <c r="I44" s="15"/>
    </row>
    <row r="45" spans="1:9" s="12" customFormat="1" ht="18" customHeight="1" x14ac:dyDescent="0.2">
      <c r="A45" s="54">
        <v>34</v>
      </c>
      <c r="B45" s="42" t="s">
        <v>1725</v>
      </c>
      <c r="C45" s="44" t="s">
        <v>1726</v>
      </c>
      <c r="D45" s="45" t="s">
        <v>973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42" t="s">
        <v>1727</v>
      </c>
      <c r="C46" s="44" t="s">
        <v>1728</v>
      </c>
      <c r="D46" s="45" t="s">
        <v>237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42" t="s">
        <v>1729</v>
      </c>
      <c r="C47" s="44" t="s">
        <v>395</v>
      </c>
      <c r="D47" s="45" t="s">
        <v>1211</v>
      </c>
      <c r="E47" s="15"/>
      <c r="F47" s="15"/>
      <c r="G47" s="15"/>
      <c r="H47" s="15"/>
      <c r="I47" s="15"/>
    </row>
    <row r="48" spans="1:9" s="12" customFormat="1" ht="18" customHeight="1" x14ac:dyDescent="0.2">
      <c r="A48" s="54">
        <v>37</v>
      </c>
      <c r="B48" s="42" t="s">
        <v>1730</v>
      </c>
      <c r="C48" s="44" t="s">
        <v>239</v>
      </c>
      <c r="D48" s="45" t="s">
        <v>52</v>
      </c>
      <c r="E48" s="15"/>
      <c r="F48" s="15"/>
      <c r="G48" s="15"/>
      <c r="H48" s="15"/>
      <c r="I48" s="15"/>
    </row>
    <row r="49" spans="1:9" s="12" customFormat="1" ht="18" customHeight="1" x14ac:dyDescent="0.2">
      <c r="A49" s="54">
        <v>38</v>
      </c>
      <c r="B49" s="42" t="s">
        <v>1731</v>
      </c>
      <c r="C49" s="44" t="s">
        <v>1732</v>
      </c>
      <c r="D49" s="45" t="s">
        <v>444</v>
      </c>
      <c r="E49" s="15"/>
      <c r="F49" s="15"/>
      <c r="G49" s="15"/>
      <c r="H49" s="15"/>
      <c r="I49" s="15"/>
    </row>
    <row r="50" spans="1:9" s="12" customFormat="1" ht="18" customHeight="1" x14ac:dyDescent="0.2">
      <c r="A50" s="54">
        <v>39</v>
      </c>
      <c r="B50" s="42" t="s">
        <v>1733</v>
      </c>
      <c r="C50" s="44" t="s">
        <v>1734</v>
      </c>
      <c r="D50" s="45" t="s">
        <v>536</v>
      </c>
      <c r="E50" s="15"/>
      <c r="F50" s="15"/>
      <c r="G50" s="15"/>
      <c r="H50" s="15"/>
      <c r="I50" s="15"/>
    </row>
    <row r="51" spans="1:9" s="12" customFormat="1" ht="18" customHeight="1" x14ac:dyDescent="0.2">
      <c r="A51" s="54">
        <v>40</v>
      </c>
      <c r="B51" s="42" t="s">
        <v>1735</v>
      </c>
      <c r="C51" s="44" t="s">
        <v>1736</v>
      </c>
      <c r="D51" s="45" t="s">
        <v>1737</v>
      </c>
      <c r="E51" s="15"/>
      <c r="F51" s="15"/>
      <c r="G51" s="15"/>
      <c r="H51" s="15"/>
      <c r="I51" s="15"/>
    </row>
    <row r="52" spans="1:9" s="12" customFormat="1" ht="18" customHeight="1" x14ac:dyDescent="0.2">
      <c r="A52" s="54">
        <v>41</v>
      </c>
      <c r="B52" s="42" t="s">
        <v>1738</v>
      </c>
      <c r="C52" s="44" t="s">
        <v>1739</v>
      </c>
      <c r="D52" s="45" t="s">
        <v>1737</v>
      </c>
      <c r="E52" s="15"/>
      <c r="F52" s="15"/>
      <c r="G52" s="15"/>
      <c r="H52" s="15"/>
      <c r="I52" s="15"/>
    </row>
    <row r="53" spans="1:9" s="12" customFormat="1" ht="18" customHeight="1" x14ac:dyDescent="0.2">
      <c r="A53" s="54">
        <v>42</v>
      </c>
      <c r="B53" s="42" t="s">
        <v>1740</v>
      </c>
      <c r="C53" s="44" t="s">
        <v>1741</v>
      </c>
      <c r="D53" s="45" t="s">
        <v>1742</v>
      </c>
      <c r="E53" s="15"/>
      <c r="F53" s="15"/>
      <c r="G53" s="15"/>
      <c r="H53" s="15"/>
      <c r="I53" s="48"/>
    </row>
    <row r="54" spans="1:9" s="12" customFormat="1" ht="18" customHeight="1" x14ac:dyDescent="0.2">
      <c r="A54" s="54">
        <v>43</v>
      </c>
      <c r="B54" s="42" t="s">
        <v>1743</v>
      </c>
      <c r="C54" s="44" t="s">
        <v>1744</v>
      </c>
      <c r="D54" s="45" t="s">
        <v>1745</v>
      </c>
      <c r="E54" s="15"/>
      <c r="F54" s="15"/>
      <c r="G54" s="15"/>
      <c r="H54" s="15"/>
      <c r="I54" s="48"/>
    </row>
    <row r="55" spans="1:9" s="12" customFormat="1" ht="18" customHeight="1" x14ac:dyDescent="0.2">
      <c r="A55" s="54">
        <v>44</v>
      </c>
      <c r="B55" s="42" t="s">
        <v>1746</v>
      </c>
      <c r="C55" s="44" t="s">
        <v>1747</v>
      </c>
      <c r="D55" s="45" t="s">
        <v>1745</v>
      </c>
      <c r="E55" s="15"/>
      <c r="F55" s="15"/>
      <c r="G55" s="15"/>
      <c r="H55" s="15"/>
      <c r="I55" s="15"/>
    </row>
    <row r="56" spans="1:9" s="12" customFormat="1" ht="18" customHeight="1" x14ac:dyDescent="0.2">
      <c r="A56" s="54">
        <v>45</v>
      </c>
      <c r="B56" s="42" t="s">
        <v>1748</v>
      </c>
      <c r="C56" s="44" t="s">
        <v>1749</v>
      </c>
      <c r="D56" s="45" t="s">
        <v>346</v>
      </c>
      <c r="E56" s="15"/>
      <c r="F56" s="15"/>
      <c r="G56" s="15"/>
      <c r="H56" s="15"/>
      <c r="I56" s="15"/>
    </row>
    <row r="57" spans="1:9" s="12" customFormat="1" ht="18" customHeight="1" x14ac:dyDescent="0.2">
      <c r="A57" s="54">
        <v>46</v>
      </c>
      <c r="B57" s="42" t="s">
        <v>1750</v>
      </c>
      <c r="C57" s="44" t="s">
        <v>298</v>
      </c>
      <c r="D57" s="45" t="s">
        <v>53</v>
      </c>
      <c r="E57" s="15"/>
      <c r="F57" s="15"/>
      <c r="G57" s="15"/>
      <c r="H57" s="15"/>
      <c r="I57" s="15"/>
    </row>
    <row r="58" spans="1:9" s="12" customFormat="1" ht="18" customHeight="1" x14ac:dyDescent="0.2">
      <c r="A58" s="54">
        <v>47</v>
      </c>
      <c r="B58" s="42" t="s">
        <v>1751</v>
      </c>
      <c r="C58" s="44" t="s">
        <v>1752</v>
      </c>
      <c r="D58" s="45" t="s">
        <v>1061</v>
      </c>
      <c r="E58" s="37"/>
      <c r="F58" s="37"/>
      <c r="G58" s="37"/>
      <c r="H58" s="37"/>
      <c r="I58" s="37"/>
    </row>
    <row r="59" spans="1:9" s="12" customFormat="1" ht="18" customHeight="1" x14ac:dyDescent="0.2">
      <c r="A59" s="54">
        <v>48</v>
      </c>
      <c r="B59" s="42" t="s">
        <v>1753</v>
      </c>
      <c r="C59" s="44" t="s">
        <v>1754</v>
      </c>
      <c r="D59" s="45" t="s">
        <v>113</v>
      </c>
      <c r="E59" s="15"/>
      <c r="F59" s="15"/>
      <c r="G59" s="15"/>
      <c r="H59" s="15"/>
      <c r="I59" s="15"/>
    </row>
    <row r="60" spans="1:9" s="12" customFormat="1" ht="18" customHeight="1" x14ac:dyDescent="0.2">
      <c r="A60" s="54">
        <v>49</v>
      </c>
      <c r="B60" s="42" t="s">
        <v>1755</v>
      </c>
      <c r="C60" s="44" t="s">
        <v>1756</v>
      </c>
      <c r="D60" s="45" t="s">
        <v>1757</v>
      </c>
      <c r="E60" s="15"/>
      <c r="F60" s="15"/>
      <c r="G60" s="15"/>
      <c r="H60" s="15"/>
      <c r="I60" s="15"/>
    </row>
    <row r="61" spans="1:9" s="12" customFormat="1" ht="18" customHeight="1" x14ac:dyDescent="0.2">
      <c r="A61" s="54">
        <v>50</v>
      </c>
      <c r="B61" s="42" t="s">
        <v>1758</v>
      </c>
      <c r="C61" s="44" t="s">
        <v>1430</v>
      </c>
      <c r="D61" s="45" t="s">
        <v>1757</v>
      </c>
      <c r="E61" s="38"/>
      <c r="F61" s="38"/>
      <c r="G61" s="38"/>
      <c r="H61" s="38"/>
      <c r="I61" s="48"/>
    </row>
    <row r="62" spans="1:9" s="12" customFormat="1" ht="18" customHeight="1" x14ac:dyDescent="0.2">
      <c r="A62" s="54">
        <v>51</v>
      </c>
      <c r="B62" s="42" t="s">
        <v>1759</v>
      </c>
      <c r="C62" s="44" t="s">
        <v>1430</v>
      </c>
      <c r="D62" s="45" t="s">
        <v>14</v>
      </c>
      <c r="E62" s="15"/>
      <c r="F62" s="15"/>
      <c r="G62" s="15"/>
      <c r="H62" s="15"/>
      <c r="I62" s="15"/>
    </row>
    <row r="63" spans="1:9" s="12" customFormat="1" ht="18" customHeight="1" x14ac:dyDescent="0.2">
      <c r="A63" s="54">
        <v>52</v>
      </c>
      <c r="B63" s="42" t="s">
        <v>1760</v>
      </c>
      <c r="C63" s="44" t="s">
        <v>1761</v>
      </c>
      <c r="D63" s="45" t="s">
        <v>1762</v>
      </c>
      <c r="E63" s="15"/>
      <c r="F63" s="15"/>
      <c r="G63" s="15"/>
      <c r="H63" s="15"/>
      <c r="I63" s="15"/>
    </row>
    <row r="64" spans="1:9" s="12" customFormat="1" ht="18" customHeight="1" x14ac:dyDescent="0.2">
      <c r="A64" s="54">
        <v>53</v>
      </c>
      <c r="B64" s="42" t="s">
        <v>1763</v>
      </c>
      <c r="C64" s="44" t="s">
        <v>1764</v>
      </c>
      <c r="D64" s="45" t="s">
        <v>362</v>
      </c>
      <c r="E64" s="15"/>
      <c r="F64" s="15"/>
      <c r="G64" s="15"/>
      <c r="H64" s="15"/>
      <c r="I64" s="15"/>
    </row>
    <row r="65" spans="1:9" ht="24.95" customHeight="1" thickBot="1" x14ac:dyDescent="0.35">
      <c r="C65" s="129" t="s">
        <v>28</v>
      </c>
      <c r="D65" s="129"/>
      <c r="E65" s="129"/>
      <c r="F65" s="129"/>
      <c r="G65" s="129"/>
      <c r="H65" s="129"/>
      <c r="I65" s="129"/>
    </row>
    <row r="66" spans="1:9" ht="24.95" customHeight="1" x14ac:dyDescent="0.25">
      <c r="C66" s="123" t="s">
        <v>29</v>
      </c>
      <c r="D66" s="27"/>
      <c r="E66" s="124" t="s">
        <v>23</v>
      </c>
      <c r="F66" s="125"/>
      <c r="G66" s="126" t="s">
        <v>24</v>
      </c>
      <c r="H66" s="127"/>
      <c r="I66" s="128" t="s">
        <v>25</v>
      </c>
    </row>
    <row r="67" spans="1:9" s="12" customFormat="1" ht="24.95" customHeight="1" x14ac:dyDescent="0.2">
      <c r="C67" s="99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105"/>
    </row>
    <row r="68" spans="1:9" ht="24.95" customHeight="1" x14ac:dyDescent="0.25">
      <c r="C68" s="35" t="s">
        <v>32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33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34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36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37</v>
      </c>
      <c r="D72" s="62"/>
      <c r="E72" s="18"/>
      <c r="F72" s="19"/>
      <c r="G72" s="18"/>
      <c r="H72" s="19"/>
      <c r="I72" s="20"/>
    </row>
    <row r="73" spans="1:9" ht="24.95" customHeight="1" thickBot="1" x14ac:dyDescent="0.3">
      <c r="C73" s="36" t="s">
        <v>813</v>
      </c>
      <c r="D73" s="29"/>
      <c r="E73" s="22"/>
      <c r="F73" s="23"/>
      <c r="G73" s="22"/>
      <c r="H73" s="23"/>
      <c r="I73" s="24"/>
    </row>
    <row r="74" spans="1:9" ht="18" customHeight="1" x14ac:dyDescent="0.25">
      <c r="C74" s="25"/>
      <c r="D74" s="25"/>
    </row>
    <row r="75" spans="1:9" ht="18" customHeight="1" x14ac:dyDescent="0.25">
      <c r="E75" s="95" t="s">
        <v>1868</v>
      </c>
      <c r="F75" s="95"/>
      <c r="G75" s="95"/>
      <c r="H75" s="95"/>
      <c r="I75" s="95"/>
    </row>
    <row r="76" spans="1:9" ht="18" customHeight="1" x14ac:dyDescent="0.25">
      <c r="A76" s="96" t="s">
        <v>24</v>
      </c>
      <c r="B76" s="96"/>
      <c r="C76" s="96"/>
      <c r="D76" s="96" t="s">
        <v>23</v>
      </c>
      <c r="E76" s="96"/>
      <c r="F76" s="96"/>
      <c r="G76" s="96"/>
      <c r="H76" s="96" t="s">
        <v>39</v>
      </c>
      <c r="I76" s="96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4:9" s="66" customFormat="1" ht="18" customHeight="1" x14ac:dyDescent="0.2">
      <c r="D81" s="96" t="s">
        <v>1887</v>
      </c>
      <c r="E81" s="96"/>
      <c r="F81" s="96"/>
      <c r="G81" s="96"/>
      <c r="H81" s="96" t="s">
        <v>1888</v>
      </c>
      <c r="I81" s="96"/>
    </row>
    <row r="82" spans="4:9" ht="18" customHeight="1" x14ac:dyDescent="0.25"/>
    <row r="83" spans="4:9" ht="18" customHeight="1" x14ac:dyDescent="0.25"/>
    <row r="84" spans="4:9" ht="18" customHeight="1" x14ac:dyDescent="0.25"/>
    <row r="85" spans="4:9" ht="18" customHeight="1" x14ac:dyDescent="0.25"/>
    <row r="86" spans="4:9" ht="18" customHeight="1" x14ac:dyDescent="0.25"/>
    <row r="87" spans="4:9" ht="18" customHeight="1" x14ac:dyDescent="0.25"/>
    <row r="88" spans="4:9" ht="18" customHeight="1" x14ac:dyDescent="0.25"/>
    <row r="89" spans="4:9" ht="18" customHeight="1" x14ac:dyDescent="0.25"/>
    <row r="90" spans="4:9" ht="18" customHeight="1" x14ac:dyDescent="0.25"/>
  </sheetData>
  <mergeCells count="26">
    <mergeCell ref="D81:G81"/>
    <mergeCell ref="H81:I8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6:C76"/>
    <mergeCell ref="D76:G76"/>
    <mergeCell ref="H76:I76"/>
    <mergeCell ref="C65:I65"/>
    <mergeCell ref="C66:C67"/>
    <mergeCell ref="E66:F66"/>
    <mergeCell ref="G66:H66"/>
    <mergeCell ref="I66:I67"/>
    <mergeCell ref="E75:I7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view="pageBreakPreview" topLeftCell="A61" zoomScaleNormal="100" workbookViewId="0">
      <selection activeCell="G71" sqref="G7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6" t="s">
        <v>68</v>
      </c>
      <c r="B7" s="106"/>
      <c r="C7" s="106"/>
      <c r="D7" s="106"/>
      <c r="E7" s="106"/>
      <c r="F7" s="106"/>
      <c r="G7" s="106"/>
      <c r="H7" s="106"/>
      <c r="I7" s="10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1857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23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6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20.100000000000001" customHeight="1" x14ac:dyDescent="0.2">
      <c r="A12" s="54">
        <v>1</v>
      </c>
      <c r="B12" s="42" t="s">
        <v>1766</v>
      </c>
      <c r="C12" s="43" t="s">
        <v>1767</v>
      </c>
      <c r="D12" s="39" t="s">
        <v>462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42" t="s">
        <v>1768</v>
      </c>
      <c r="C13" s="44" t="s">
        <v>1174</v>
      </c>
      <c r="D13" s="45" t="s">
        <v>130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42" t="s">
        <v>1769</v>
      </c>
      <c r="C14" s="44" t="s">
        <v>1770</v>
      </c>
      <c r="D14" s="45" t="s">
        <v>1771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42" t="s">
        <v>1772</v>
      </c>
      <c r="C15" s="44" t="s">
        <v>1773</v>
      </c>
      <c r="D15" s="45" t="s">
        <v>673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1774</v>
      </c>
      <c r="C16" s="44" t="s">
        <v>1775</v>
      </c>
      <c r="D16" s="45" t="s">
        <v>1776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1777</v>
      </c>
      <c r="C17" s="44" t="s">
        <v>1778</v>
      </c>
      <c r="D17" s="45" t="s">
        <v>156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42" t="s">
        <v>1779</v>
      </c>
      <c r="C18" s="44" t="s">
        <v>1780</v>
      </c>
      <c r="D18" s="45" t="s">
        <v>170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1781</v>
      </c>
      <c r="C19" s="44" t="s">
        <v>1782</v>
      </c>
      <c r="D19" s="45" t="s">
        <v>173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1783</v>
      </c>
      <c r="C20" s="44" t="s">
        <v>1784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1785</v>
      </c>
      <c r="C21" s="44" t="s">
        <v>1668</v>
      </c>
      <c r="D21" s="45" t="s">
        <v>1786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1787</v>
      </c>
      <c r="C22" s="44" t="s">
        <v>545</v>
      </c>
      <c r="D22" s="45" t="s">
        <v>288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1788</v>
      </c>
      <c r="C23" s="44" t="s">
        <v>1789</v>
      </c>
      <c r="D23" s="45" t="s">
        <v>501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1790</v>
      </c>
      <c r="C24" s="44" t="s">
        <v>1791</v>
      </c>
      <c r="D24" s="45" t="s">
        <v>192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1792</v>
      </c>
      <c r="C25" s="44" t="s">
        <v>1793</v>
      </c>
      <c r="D25" s="45" t="s">
        <v>615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1794</v>
      </c>
      <c r="C26" s="44" t="s">
        <v>1795</v>
      </c>
      <c r="D26" s="45" t="s">
        <v>615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1796</v>
      </c>
      <c r="C27" s="44" t="s">
        <v>1797</v>
      </c>
      <c r="D27" s="45" t="s">
        <v>299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42" t="s">
        <v>1798</v>
      </c>
      <c r="C28" s="44" t="s">
        <v>902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1799</v>
      </c>
      <c r="C29" s="44" t="s">
        <v>1800</v>
      </c>
      <c r="D29" s="45" t="s">
        <v>201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1801</v>
      </c>
      <c r="C30" s="44" t="s">
        <v>1802</v>
      </c>
      <c r="D30" s="45" t="s">
        <v>16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1803</v>
      </c>
      <c r="C31" s="44" t="s">
        <v>1804</v>
      </c>
      <c r="D31" s="45" t="s">
        <v>210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1805</v>
      </c>
      <c r="C32" s="44" t="s">
        <v>1806</v>
      </c>
      <c r="D32" s="45" t="s">
        <v>213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42" t="s">
        <v>1807</v>
      </c>
      <c r="C33" s="44" t="s">
        <v>1808</v>
      </c>
      <c r="D33" s="45" t="s">
        <v>97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42" t="s">
        <v>1809</v>
      </c>
      <c r="C34" s="44" t="s">
        <v>1810</v>
      </c>
      <c r="D34" s="45" t="s">
        <v>1707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42" t="s">
        <v>1811</v>
      </c>
      <c r="C35" s="44" t="s">
        <v>1812</v>
      </c>
      <c r="D35" s="45" t="s">
        <v>702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42" t="s">
        <v>1813</v>
      </c>
      <c r="C36" s="44" t="s">
        <v>455</v>
      </c>
      <c r="D36" s="45" t="s">
        <v>515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42" t="s">
        <v>1814</v>
      </c>
      <c r="C37" s="44" t="s">
        <v>1815</v>
      </c>
      <c r="D37" s="45" t="s">
        <v>785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42" t="s">
        <v>1816</v>
      </c>
      <c r="C38" s="44" t="s">
        <v>1817</v>
      </c>
      <c r="D38" s="45" t="s">
        <v>526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42" t="s">
        <v>1818</v>
      </c>
      <c r="C39" s="44" t="s">
        <v>1551</v>
      </c>
      <c r="D39" s="45" t="s">
        <v>1641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42" t="s">
        <v>1819</v>
      </c>
      <c r="C40" s="44" t="s">
        <v>1820</v>
      </c>
      <c r="D40" s="45" t="s">
        <v>1821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42" t="s">
        <v>1822</v>
      </c>
      <c r="C41" s="44" t="s">
        <v>1668</v>
      </c>
      <c r="D41" s="45" t="s">
        <v>1823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42" t="s">
        <v>1824</v>
      </c>
      <c r="C42" s="44" t="s">
        <v>1825</v>
      </c>
      <c r="D42" s="45" t="s">
        <v>330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42" t="s">
        <v>1826</v>
      </c>
      <c r="C43" s="44" t="s">
        <v>1827</v>
      </c>
      <c r="D43" s="45" t="s">
        <v>1828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42" t="s">
        <v>1829</v>
      </c>
      <c r="C44" s="44" t="s">
        <v>1830</v>
      </c>
      <c r="D44" s="45" t="s">
        <v>1742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42" t="s">
        <v>1831</v>
      </c>
      <c r="C45" s="44" t="s">
        <v>1832</v>
      </c>
      <c r="D45" s="45" t="s">
        <v>1742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42" t="s">
        <v>1833</v>
      </c>
      <c r="C46" s="44" t="s">
        <v>1834</v>
      </c>
      <c r="D46" s="45" t="s">
        <v>1835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42" t="s">
        <v>1836</v>
      </c>
      <c r="C47" s="44" t="s">
        <v>1706</v>
      </c>
      <c r="D47" s="45" t="s">
        <v>1835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42" t="s">
        <v>1837</v>
      </c>
      <c r="C48" s="44" t="s">
        <v>1838</v>
      </c>
      <c r="D48" s="45" t="s">
        <v>1839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42" t="s">
        <v>1840</v>
      </c>
      <c r="C49" s="44" t="s">
        <v>1832</v>
      </c>
      <c r="D49" s="45" t="s">
        <v>1841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42" t="s">
        <v>1842</v>
      </c>
      <c r="C50" s="44" t="s">
        <v>1843</v>
      </c>
      <c r="D50" s="45" t="s">
        <v>1844</v>
      </c>
      <c r="E50" s="15"/>
      <c r="F50" s="15"/>
      <c r="G50" s="15"/>
      <c r="H50" s="15"/>
      <c r="I50" s="38"/>
    </row>
    <row r="51" spans="1:9" s="12" customFormat="1" ht="20.100000000000001" customHeight="1" x14ac:dyDescent="0.2">
      <c r="A51" s="54">
        <v>40</v>
      </c>
      <c r="B51" s="42" t="s">
        <v>1845</v>
      </c>
      <c r="C51" s="44" t="s">
        <v>1846</v>
      </c>
      <c r="D51" s="45" t="s">
        <v>1844</v>
      </c>
      <c r="E51" s="15"/>
      <c r="F51" s="15"/>
      <c r="G51" s="15"/>
      <c r="H51" s="15"/>
      <c r="I51" s="38"/>
    </row>
    <row r="52" spans="1:9" s="12" customFormat="1" ht="20.100000000000001" customHeight="1" x14ac:dyDescent="0.2">
      <c r="A52" s="54">
        <v>41</v>
      </c>
      <c r="B52" s="42" t="s">
        <v>1847</v>
      </c>
      <c r="C52" s="44" t="s">
        <v>1848</v>
      </c>
      <c r="D52" s="45" t="s">
        <v>53</v>
      </c>
      <c r="E52" s="15"/>
      <c r="F52" s="15"/>
      <c r="G52" s="15"/>
      <c r="H52" s="15"/>
      <c r="I52" s="38"/>
    </row>
    <row r="53" spans="1:9" s="12" customFormat="1" ht="20.100000000000001" customHeight="1" x14ac:dyDescent="0.2">
      <c r="A53" s="54">
        <v>42</v>
      </c>
      <c r="B53" s="42" t="s">
        <v>1849</v>
      </c>
      <c r="C53" s="44" t="s">
        <v>1850</v>
      </c>
      <c r="D53" s="45" t="s">
        <v>53</v>
      </c>
      <c r="E53" s="15"/>
      <c r="F53" s="15"/>
      <c r="G53" s="15"/>
      <c r="H53" s="15"/>
      <c r="I53" s="38"/>
    </row>
    <row r="54" spans="1:9" s="12" customFormat="1" ht="20.100000000000001" customHeight="1" x14ac:dyDescent="0.2">
      <c r="A54" s="54">
        <v>43</v>
      </c>
      <c r="B54" s="42" t="s">
        <v>1851</v>
      </c>
      <c r="C54" s="44" t="s">
        <v>1770</v>
      </c>
      <c r="D54" s="45" t="s">
        <v>1852</v>
      </c>
      <c r="E54" s="15"/>
      <c r="F54" s="15"/>
      <c r="G54" s="15"/>
      <c r="H54" s="15"/>
      <c r="I54" s="38"/>
    </row>
    <row r="55" spans="1:9" s="12" customFormat="1" ht="20.100000000000001" customHeight="1" x14ac:dyDescent="0.2">
      <c r="A55" s="54">
        <v>44</v>
      </c>
      <c r="B55" s="42" t="s">
        <v>1853</v>
      </c>
      <c r="C55" s="44" t="s">
        <v>1854</v>
      </c>
      <c r="D55" s="45" t="s">
        <v>1757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42" t="s">
        <v>1855</v>
      </c>
      <c r="C56" s="44" t="s">
        <v>1856</v>
      </c>
      <c r="D56" s="45" t="s">
        <v>359</v>
      </c>
      <c r="E56" s="15"/>
      <c r="F56" s="15"/>
      <c r="G56" s="15"/>
      <c r="H56" s="15"/>
      <c r="I56" s="15"/>
    </row>
    <row r="57" spans="1:9" ht="24.95" customHeight="1" thickBot="1" x14ac:dyDescent="0.35">
      <c r="C57" s="129" t="s">
        <v>28</v>
      </c>
      <c r="D57" s="129"/>
      <c r="E57" s="129"/>
      <c r="F57" s="129"/>
      <c r="G57" s="129"/>
      <c r="H57" s="129"/>
      <c r="I57" s="129"/>
    </row>
    <row r="58" spans="1:9" ht="24.95" customHeight="1" x14ac:dyDescent="0.25">
      <c r="C58" s="123" t="s">
        <v>29</v>
      </c>
      <c r="D58" s="27"/>
      <c r="E58" s="124" t="s">
        <v>23</v>
      </c>
      <c r="F58" s="125"/>
      <c r="G58" s="126" t="s">
        <v>24</v>
      </c>
      <c r="H58" s="127"/>
      <c r="I58" s="128" t="s">
        <v>25</v>
      </c>
    </row>
    <row r="59" spans="1:9" s="12" customFormat="1" ht="24.95" customHeight="1" x14ac:dyDescent="0.2">
      <c r="C59" s="99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105"/>
    </row>
    <row r="60" spans="1:9" ht="24.95" customHeight="1" x14ac:dyDescent="0.25">
      <c r="C60" s="35" t="s">
        <v>32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62"/>
      <c r="E64" s="18"/>
      <c r="F64" s="19"/>
      <c r="G64" s="18"/>
      <c r="H64" s="19"/>
      <c r="I64" s="20"/>
    </row>
    <row r="65" spans="1:9" ht="24.95" customHeight="1" thickBot="1" x14ac:dyDescent="0.3">
      <c r="C65" s="36" t="s">
        <v>813</v>
      </c>
      <c r="D65" s="29"/>
      <c r="E65" s="22"/>
      <c r="F65" s="23"/>
      <c r="G65" s="22"/>
      <c r="H65" s="23"/>
      <c r="I65" s="24"/>
    </row>
    <row r="66" spans="1:9" ht="18" customHeight="1" x14ac:dyDescent="0.25">
      <c r="C66" s="25"/>
      <c r="D66" s="25"/>
    </row>
    <row r="67" spans="1:9" ht="18" customHeight="1" x14ac:dyDescent="0.25">
      <c r="E67" s="95" t="s">
        <v>1868</v>
      </c>
      <c r="F67" s="95"/>
      <c r="G67" s="95"/>
      <c r="H67" s="95"/>
      <c r="I67" s="95"/>
    </row>
    <row r="68" spans="1:9" ht="18" customHeight="1" x14ac:dyDescent="0.25">
      <c r="A68" s="96" t="s">
        <v>24</v>
      </c>
      <c r="B68" s="96"/>
      <c r="C68" s="96"/>
      <c r="D68" s="96" t="s">
        <v>23</v>
      </c>
      <c r="E68" s="96"/>
      <c r="F68" s="96"/>
      <c r="G68" s="96"/>
      <c r="H68" s="96" t="s">
        <v>39</v>
      </c>
      <c r="I68" s="96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s="66" customFormat="1" ht="18" customHeight="1" x14ac:dyDescent="0.2">
      <c r="D73" s="96" t="s">
        <v>1889</v>
      </c>
      <c r="E73" s="96"/>
      <c r="F73" s="96"/>
      <c r="G73" s="96"/>
      <c r="H73" s="96" t="s">
        <v>1890</v>
      </c>
      <c r="I73" s="9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</sheetData>
  <mergeCells count="26">
    <mergeCell ref="H73:I73"/>
    <mergeCell ref="D73:G7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118" t="s">
        <v>63</v>
      </c>
      <c r="B2" s="118"/>
      <c r="C2" s="118"/>
      <c r="D2" s="118"/>
      <c r="E2" s="119" t="s">
        <v>18</v>
      </c>
      <c r="F2" s="119"/>
      <c r="G2" s="119"/>
      <c r="H2" s="119"/>
      <c r="I2" s="11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0" t="s">
        <v>19</v>
      </c>
      <c r="F3" s="120"/>
      <c r="G3" s="120"/>
      <c r="H3" s="120"/>
      <c r="I3" s="12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6" t="s">
        <v>20</v>
      </c>
      <c r="B6" s="106"/>
      <c r="C6" s="106"/>
      <c r="D6" s="106"/>
      <c r="E6" s="106"/>
      <c r="F6" s="106"/>
      <c r="G6" s="106"/>
      <c r="H6" s="106"/>
      <c r="I6" s="10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32" t="s">
        <v>812</v>
      </c>
      <c r="B7" s="132"/>
      <c r="C7" s="132"/>
      <c r="D7" s="132"/>
      <c r="E7" s="132"/>
      <c r="F7" s="132"/>
      <c r="G7" s="132"/>
      <c r="H7" s="132"/>
      <c r="I7" s="13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2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21</v>
      </c>
      <c r="B10" s="41"/>
      <c r="C10" s="110" t="s">
        <v>22</v>
      </c>
      <c r="D10" s="111"/>
      <c r="E10" s="114" t="s">
        <v>42</v>
      </c>
      <c r="F10" s="115"/>
      <c r="G10" s="114" t="s">
        <v>24</v>
      </c>
      <c r="H10" s="115"/>
      <c r="I10" s="116" t="s">
        <v>25</v>
      </c>
    </row>
    <row r="11" spans="1:20" s="12" customFormat="1" ht="30" customHeight="1" x14ac:dyDescent="0.2">
      <c r="A11" s="109"/>
      <c r="B11" s="51"/>
      <c r="C11" s="112"/>
      <c r="D11" s="113"/>
      <c r="E11" s="13" t="s">
        <v>26</v>
      </c>
      <c r="F11" s="13" t="s">
        <v>27</v>
      </c>
      <c r="G11" s="13" t="s">
        <v>26</v>
      </c>
      <c r="H11" s="13" t="s">
        <v>27</v>
      </c>
      <c r="I11" s="109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22" t="s">
        <v>28</v>
      </c>
      <c r="D62" s="122"/>
      <c r="E62" s="122"/>
      <c r="F62" s="122"/>
      <c r="G62" s="122"/>
      <c r="H62" s="122"/>
      <c r="I62" s="122"/>
    </row>
    <row r="63" spans="1:9" ht="18" customHeight="1" x14ac:dyDescent="0.25">
      <c r="C63" s="123" t="s">
        <v>29</v>
      </c>
      <c r="D63" s="27"/>
      <c r="E63" s="114" t="s">
        <v>42</v>
      </c>
      <c r="F63" s="115"/>
      <c r="G63" s="126" t="s">
        <v>24</v>
      </c>
      <c r="H63" s="127"/>
      <c r="I63" s="128" t="s">
        <v>25</v>
      </c>
    </row>
    <row r="64" spans="1:9" s="12" customFormat="1" ht="18" customHeight="1" x14ac:dyDescent="0.2">
      <c r="C64" s="99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105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95" t="s">
        <v>65</v>
      </c>
      <c r="F73" s="95"/>
      <c r="G73" s="95"/>
      <c r="H73" s="95"/>
      <c r="I73" s="95"/>
    </row>
    <row r="74" spans="3:9" ht="18" customHeight="1" x14ac:dyDescent="0.25">
      <c r="C74" s="26" t="s">
        <v>24</v>
      </c>
      <c r="D74" s="96" t="s">
        <v>41</v>
      </c>
      <c r="E74" s="96"/>
      <c r="F74" s="96"/>
      <c r="G74" s="96"/>
      <c r="H74" s="96" t="s">
        <v>39</v>
      </c>
      <c r="I74" s="9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118" t="s">
        <v>63</v>
      </c>
      <c r="B87" s="118"/>
      <c r="C87" s="118"/>
      <c r="D87" s="118"/>
      <c r="E87" s="119" t="s">
        <v>18</v>
      </c>
      <c r="F87" s="119"/>
      <c r="G87" s="119"/>
      <c r="H87" s="119"/>
      <c r="I87" s="11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119" t="s">
        <v>40</v>
      </c>
      <c r="B88" s="119"/>
      <c r="C88" s="119"/>
      <c r="D88" s="119"/>
      <c r="E88" s="120" t="s">
        <v>19</v>
      </c>
      <c r="F88" s="120"/>
      <c r="G88" s="120"/>
      <c r="H88" s="120"/>
      <c r="I88" s="12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19" t="s">
        <v>64</v>
      </c>
      <c r="B89" s="119"/>
      <c r="C89" s="119"/>
      <c r="D89" s="119"/>
      <c r="E89" s="96"/>
      <c r="F89" s="96"/>
      <c r="G89" s="96"/>
      <c r="H89" s="96"/>
      <c r="I89" s="9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117"/>
      <c r="B90" s="117"/>
      <c r="C90" s="117"/>
      <c r="D90" s="11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6" t="s">
        <v>20</v>
      </c>
      <c r="B91" s="106"/>
      <c r="C91" s="106"/>
      <c r="D91" s="106"/>
      <c r="E91" s="106"/>
      <c r="F91" s="106"/>
      <c r="G91" s="106"/>
      <c r="H91" s="106"/>
      <c r="I91" s="10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32" t="s">
        <v>1</v>
      </c>
      <c r="B92" s="132"/>
      <c r="C92" s="132"/>
      <c r="D92" s="132"/>
      <c r="E92" s="132"/>
      <c r="F92" s="132"/>
      <c r="G92" s="132"/>
      <c r="H92" s="132"/>
      <c r="I92" s="13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21" t="s">
        <v>2</v>
      </c>
      <c r="B93" s="121"/>
      <c r="C93" s="121"/>
      <c r="D93" s="121"/>
      <c r="E93" s="121"/>
      <c r="F93" s="121"/>
      <c r="G93" s="121"/>
      <c r="H93" s="121"/>
      <c r="I93" s="12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108" t="s">
        <v>21</v>
      </c>
      <c r="B95" s="41"/>
      <c r="C95" s="110" t="s">
        <v>22</v>
      </c>
      <c r="D95" s="111"/>
      <c r="E95" s="114" t="s">
        <v>23</v>
      </c>
      <c r="F95" s="115"/>
      <c r="G95" s="114" t="s">
        <v>24</v>
      </c>
      <c r="H95" s="115"/>
      <c r="I95" s="116" t="s">
        <v>25</v>
      </c>
    </row>
    <row r="96" spans="1:20" s="12" customFormat="1" ht="30" customHeight="1" x14ac:dyDescent="0.2">
      <c r="A96" s="109"/>
      <c r="B96" s="51"/>
      <c r="C96" s="112"/>
      <c r="D96" s="113"/>
      <c r="E96" s="13" t="s">
        <v>26</v>
      </c>
      <c r="F96" s="13" t="s">
        <v>27</v>
      </c>
      <c r="G96" s="13" t="s">
        <v>26</v>
      </c>
      <c r="H96" s="13" t="s">
        <v>27</v>
      </c>
      <c r="I96" s="109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22" t="s">
        <v>28</v>
      </c>
      <c r="D147" s="122"/>
      <c r="E147" s="122"/>
      <c r="F147" s="122"/>
      <c r="G147" s="122"/>
      <c r="H147" s="122"/>
      <c r="I147" s="122"/>
    </row>
    <row r="148" spans="1:9" ht="20.100000000000001" customHeight="1" x14ac:dyDescent="0.25">
      <c r="C148" s="123" t="s">
        <v>29</v>
      </c>
      <c r="D148" s="27"/>
      <c r="E148" s="124" t="s">
        <v>23</v>
      </c>
      <c r="F148" s="125"/>
      <c r="G148" s="126" t="s">
        <v>24</v>
      </c>
      <c r="H148" s="127"/>
      <c r="I148" s="128" t="s">
        <v>25</v>
      </c>
    </row>
    <row r="149" spans="1:9" s="12" customFormat="1" ht="20.100000000000001" customHeight="1" x14ac:dyDescent="0.2">
      <c r="C149" s="99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105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95" t="s">
        <v>65</v>
      </c>
      <c r="F157" s="95"/>
      <c r="G157" s="95"/>
      <c r="H157" s="95"/>
      <c r="I157" s="95"/>
    </row>
    <row r="158" spans="1:9" ht="18" customHeight="1" x14ac:dyDescent="0.25">
      <c r="C158" s="26" t="s">
        <v>24</v>
      </c>
      <c r="D158" s="26"/>
      <c r="E158" s="96" t="s">
        <v>23</v>
      </c>
      <c r="F158" s="96"/>
      <c r="G158" s="96"/>
      <c r="H158" s="96" t="s">
        <v>39</v>
      </c>
      <c r="I158" s="96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21</vt:i4>
      </vt:variant>
    </vt:vector>
  </HeadingPairs>
  <TitlesOfParts>
    <vt:vector size="37" baseType="lpstr">
      <vt:lpstr>2016CĐN</vt:lpstr>
      <vt:lpstr>2016CĐ</vt:lpstr>
      <vt:lpstr>17C1-DCN1</vt:lpstr>
      <vt:lpstr>17C1-DCN2</vt:lpstr>
      <vt:lpstr>17C1-ĐCN3</vt:lpstr>
      <vt:lpstr>17C1-DCN4</vt:lpstr>
      <vt:lpstr>17C1-DDT1</vt:lpstr>
      <vt:lpstr>17C1-DDT2</vt:lpstr>
      <vt:lpstr>17C1-DDT3</vt:lpstr>
      <vt:lpstr>17C1-DDT4</vt:lpstr>
      <vt:lpstr>17C1-DTC1</vt:lpstr>
      <vt:lpstr>17C1-CDT1</vt:lpstr>
      <vt:lpstr>17C1-TDH1</vt:lpstr>
      <vt:lpstr>17C1-KTD1</vt:lpstr>
      <vt:lpstr>17C1-QTD1</vt:lpstr>
      <vt:lpstr>Mẩu</vt:lpstr>
      <vt:lpstr>'17C1-DCN1'!Print_Area</vt:lpstr>
      <vt:lpstr>'17C1-DCN2'!Print_Area</vt:lpstr>
      <vt:lpstr>'17C1-ĐCN3'!Print_Area</vt:lpstr>
      <vt:lpstr>'17C1-DCN4'!Print_Area</vt:lpstr>
      <vt:lpstr>'17C1-DDT1'!Print_Area</vt:lpstr>
      <vt:lpstr>'17C1-DDT3'!Print_Area</vt:lpstr>
      <vt:lpstr>'17C1-DDT4'!Print_Area</vt:lpstr>
      <vt:lpstr>'17C1-DTC1'!Print_Area</vt:lpstr>
      <vt:lpstr>'17C1-KTD1'!Print_Area</vt:lpstr>
      <vt:lpstr>'17C1-QTD1'!Print_Area</vt:lpstr>
      <vt:lpstr>'17C1-TDH1'!Print_Area</vt:lpstr>
      <vt:lpstr>'17C1-DCN1'!Print_Titles</vt:lpstr>
      <vt:lpstr>'17C1-DCN2'!Print_Titles</vt:lpstr>
      <vt:lpstr>'17C1-ĐCN3'!Print_Titles</vt:lpstr>
      <vt:lpstr>'17C1-DCN4'!Print_Titles</vt:lpstr>
      <vt:lpstr>'17C1-DDT1'!Print_Titles</vt:lpstr>
      <vt:lpstr>'17C1-DDT2'!Print_Titles</vt:lpstr>
      <vt:lpstr>'17C1-DDT4'!Print_Titles</vt:lpstr>
      <vt:lpstr>'17C1-KTD1'!Print_Titles</vt:lpstr>
      <vt:lpstr>'17C1-QTD1'!Print_Titles</vt:lpstr>
      <vt:lpstr>'17C1-TDH1'!Print_Titles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2019-02-12T02:55:51Z</cp:lastPrinted>
  <dcterms:created xsi:type="dcterms:W3CDTF">2014-11-24T02:19:52Z</dcterms:created>
  <dcterms:modified xsi:type="dcterms:W3CDTF">2019-03-12T06:24:29Z</dcterms:modified>
</cp:coreProperties>
</file>